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14970" windowHeight="7995" activeTab="0"/>
  </bookViews>
  <sheets>
    <sheet name="Шаблон свода данных по ОО" sheetId="1" r:id="rId1"/>
  </sheets>
  <definedNames/>
  <calcPr fullCalcOnLoad="1"/>
</workbook>
</file>

<file path=xl/sharedStrings.xml><?xml version="1.0" encoding="utf-8"?>
<sst xmlns="http://schemas.openxmlformats.org/spreadsheetml/2006/main" count="130" uniqueCount="110">
  <si>
    <t>Блок 1.1</t>
  </si>
  <si>
    <t>Блок 1.2</t>
  </si>
  <si>
    <t>Блок  1.3</t>
  </si>
  <si>
    <t>Блок 1.4</t>
  </si>
  <si>
    <t>Блок 2.1</t>
  </si>
  <si>
    <t>Блок 2.2.1</t>
  </si>
  <si>
    <t>Блок 2.2.2</t>
  </si>
  <si>
    <t>Блок 2.3</t>
  </si>
  <si>
    <t>Блок 2.4</t>
  </si>
  <si>
    <t>Блок 2.5</t>
  </si>
  <si>
    <t>Блок 2.6</t>
  </si>
  <si>
    <t>Блок 2.7</t>
  </si>
  <si>
    <t>Блок 3.1</t>
  </si>
  <si>
    <t>Блок 3.2</t>
  </si>
  <si>
    <t>Блок 4.1</t>
  </si>
  <si>
    <t>Блок 4.2</t>
  </si>
  <si>
    <t>Блок 4.3</t>
  </si>
  <si>
    <t>Итог</t>
  </si>
  <si>
    <t>Респондентов</t>
  </si>
  <si>
    <t>Файл оценки сайтов</t>
  </si>
  <si>
    <t>Муниципалитет</t>
  </si>
  <si>
    <t>Сайт 1.1.</t>
  </si>
  <si>
    <t>Сайт 1.2.</t>
  </si>
  <si>
    <t>Сайт 1.3.</t>
  </si>
  <si>
    <t>Сайт 1.4.</t>
  </si>
  <si>
    <t>Сайт 2.1.</t>
  </si>
  <si>
    <t>Сайт 2.2.</t>
  </si>
  <si>
    <t>Сайт 2.3.</t>
  </si>
  <si>
    <t>Сайт 2.4.</t>
  </si>
  <si>
    <t>Сайт 2.5.</t>
  </si>
  <si>
    <t>Сайт 2.6.</t>
  </si>
  <si>
    <t>Сайт 2.7.</t>
  </si>
  <si>
    <t>Рейтинговый балл</t>
  </si>
  <si>
    <t>Инт. 1.1.</t>
  </si>
  <si>
    <t>Инт. 1.2.</t>
  </si>
  <si>
    <t>Инт. 1.3.</t>
  </si>
  <si>
    <t>Инт. 1.4.</t>
  </si>
  <si>
    <t>Инт. 2.1.</t>
  </si>
  <si>
    <t>Инт. 2.2.</t>
  </si>
  <si>
    <t>Инт. 2.3.</t>
  </si>
  <si>
    <t>Инт. 2.4.</t>
  </si>
  <si>
    <t>Инт. 2.5.</t>
  </si>
  <si>
    <t>Инт. 2.6.</t>
  </si>
  <si>
    <t>Инт. 2.7.</t>
  </si>
  <si>
    <t>Инт. 3.1.</t>
  </si>
  <si>
    <t>Инт. 3.2.</t>
  </si>
  <si>
    <t>Инт. 4.1.</t>
  </si>
  <si>
    <t>Инт. 4.2.</t>
  </si>
  <si>
    <t>Инт 4.3.</t>
  </si>
  <si>
    <t>Наименование ОО</t>
  </si>
  <si>
    <t>Код АТЕ</t>
  </si>
  <si>
    <t>Критерий 1</t>
  </si>
  <si>
    <t>Критерий 2</t>
  </si>
  <si>
    <t>Критерий 3</t>
  </si>
  <si>
    <t>Критерий 4</t>
  </si>
  <si>
    <t>ОО Анкеты респондентов</t>
  </si>
  <si>
    <t>МКУ ДО ДЮСШ г. Вятские Поляны</t>
  </si>
  <si>
    <t>900 ДОП ДЮСШ.xlsx</t>
  </si>
  <si>
    <t>г_Вятские_Поляны</t>
  </si>
  <si>
    <t>МКОУДОД ДЮСШ города Вятские Поляны</t>
  </si>
  <si>
    <t>900 ДОП ДЮЦ Ровесник.xlsx</t>
  </si>
  <si>
    <t>МОУДОД ДЮЦ "Ровесник" города Вятские Поляны</t>
  </si>
  <si>
    <t>МКУДО ДЮЦ "Ровесник" города Вятские Поляны</t>
  </si>
  <si>
    <t>900 ДОП ЦДОД.xlsx</t>
  </si>
  <si>
    <t>МКОУДОД ЦДОД города Вятские Поляны</t>
  </si>
  <si>
    <t>МКУ ДО ЦДОД г. Вятские Поляны</t>
  </si>
  <si>
    <t>900 ДОП Эдельвейс.xlsx</t>
  </si>
  <si>
    <t>МОУДОД ДЮВСПЦ "Эдельвейс" г. Вятские Поляны</t>
  </si>
  <si>
    <t>МКУДО ДЮВСПЦ "Эдельвейс" города Вятские Поляны</t>
  </si>
  <si>
    <t>900 ДС № 1 Ручеек.xlsx</t>
  </si>
  <si>
    <t>МДОУ ДС № 1 "Ручеёк" г. Вятские Поляны</t>
  </si>
  <si>
    <t>900 ДС № 2 Светлячок.xlsx</t>
  </si>
  <si>
    <t>МДОУ ДС № 2 "Светлячок" г. Вятские Поляны</t>
  </si>
  <si>
    <t>900 ДС № 3 Колосок.xlsx</t>
  </si>
  <si>
    <t>МДОУ ДС №3 «Колосок» города Вятские Поляны</t>
  </si>
  <si>
    <t>900 ДС № 4 Аленький цветочек.xlsx</t>
  </si>
  <si>
    <t>МДОУ ДС №4 "Аленький цветочек" г. Вятские Поляны</t>
  </si>
  <si>
    <t>900 ДС № 5 Чебурашка.xlsx</t>
  </si>
  <si>
    <t>МКДОУ детский сад №5 "Чебурашка" г. Вятские Поляны</t>
  </si>
  <si>
    <t>900 ДС № 6 Рябинка.xlsx</t>
  </si>
  <si>
    <t>МКДОУ детский сад №6 "Рябинка" г. Вятские Поляны</t>
  </si>
  <si>
    <t>900 ДС № 7 Сокол.xlsx</t>
  </si>
  <si>
    <t>МДОУ ДС № 7 "Сокол" г.Вятские Поляны</t>
  </si>
  <si>
    <t>900 ДС № 8 Паровозик.xlsx</t>
  </si>
  <si>
    <t>МДОУ ДС № 8 г.Вятские Поляны</t>
  </si>
  <si>
    <t>900 ДС № 9 Аленка.xlsx</t>
  </si>
  <si>
    <t>МДОУ ДС №9 "Аленка" города Вятские Поляны</t>
  </si>
  <si>
    <t>900 ДС № 10 Сказка.xlsx</t>
  </si>
  <si>
    <t>МДОУ ДС № 10 "Сказка" г.Вятские Поляны</t>
  </si>
  <si>
    <t>900 ДС № 11 Теремок.xlsx</t>
  </si>
  <si>
    <t>МКДОУ ДС № 11 "Теремок" города Вятские Поляны</t>
  </si>
  <si>
    <t>МКДОУ детский сад № 1 "Ручеек"</t>
  </si>
  <si>
    <t>МКДОУ детский сад № 2 "Светлячок"</t>
  </si>
  <si>
    <t>МКДОУ детский сад №3 «Колосок»</t>
  </si>
  <si>
    <t>МКДОУ детский сад №4 "Аленький цветочек"</t>
  </si>
  <si>
    <t>МКДОУ детский сад № 5 "Чебурашка" г. Вятские Поляны Кировской области</t>
  </si>
  <si>
    <t>МКДОУ детский сад №6 "Рябинка"</t>
  </si>
  <si>
    <t>МКДОУ детский сад № 7 "Сокол"</t>
  </si>
  <si>
    <t>МКДОУ детский сад № 8 "Паровозик"</t>
  </si>
  <si>
    <t>МКДОУ детский сад №9 "Аленка"</t>
  </si>
  <si>
    <t>МКДОУ детский сад № 10 "Сказка"</t>
  </si>
  <si>
    <t>МКДОУ детский сад № 11 "Теремок"</t>
  </si>
  <si>
    <t>900 ШК Лицей им. Г. С. Шпагина.xlsx</t>
  </si>
  <si>
    <t>МКОУ "Лицей с кадетскими класса..г. Вятские Поляны</t>
  </si>
  <si>
    <t>900 ШК МКОУ гимназии.xlsx</t>
  </si>
  <si>
    <t>МКОУ гимназия г. Вятские Поляны</t>
  </si>
  <si>
    <t>900 ШК МКОУ СОШ № 5.xlsx</t>
  </si>
  <si>
    <t>МКОУ СОШ №5 г. Вятские Поляны</t>
  </si>
  <si>
    <t>МКОУ "Лицей с кадетскими классами имени Г. С. Шпагина"</t>
  </si>
  <si>
    <t>МКОУ СОШ №5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</si>
</sst>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"/>
    <numFmt numFmtId="173" formatCode="[&lt;=9999999]###\-####;\(###\)\ ###\-####"/>
    <numFmt numFmtId="174" formatCode="#,##0.00\ [$PLN]"/>
    <numFmt numFmtId="175" formatCode="_-* #,##0\ [$₽-419]_-;\-* #,##0\ [$₽-419]_-;_-* &quot;-&quot;??\ [$₽-419]_-;_-@_-"/>
    <numFmt numFmtId="176" formatCode="#\ ??/???"/>
    <numFmt numFmtId="177" formatCode="[$-415]General"/>
    <numFmt numFmtId="178" formatCode="[$-415]d&quot;.&quot;mm&quot;.&quot;yyyy"/>
    <numFmt numFmtId="179" formatCode="#,##0.00\ &quot;zł&quot;"/>
  </numFmts>
  <fonts count="50">
    <font>
      <sz val="8"/>
      <color theme="1"/>
      <name val="Arial Cyr"/>
      <family val="2"/>
    </font>
    <font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8"/>
      <color indexed="8"/>
      <name val="Verdana"/>
      <family val="2"/>
    </font>
    <font>
      <sz val="8"/>
      <color indexed="9"/>
      <name val="Arial Cyr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b/>
      <sz val="9"/>
      <color indexed="10"/>
      <name val="Arial Cyr"/>
      <family val="0"/>
    </font>
    <font>
      <sz val="10"/>
      <color indexed="8"/>
      <name val="Arial Cyr"/>
      <family val="0"/>
    </font>
    <font>
      <sz val="8"/>
      <color theme="0"/>
      <name val="Arial Cyr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Arial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11"/>
      <color theme="1"/>
      <name val="Calibri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b/>
      <sz val="9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2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9" fillId="0" borderId="0" xfId="62" applyFont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Normalny 2 2" xfId="34"/>
    <cellStyle name="Normalny 2 3" xfId="35"/>
    <cellStyle name="Normalny 2 4" xfId="36"/>
    <cellStyle name="Normalny 2 5" xfId="37"/>
    <cellStyle name="Normalny 3 2" xfId="38"/>
    <cellStyle name="Normalny 4" xfId="39"/>
    <cellStyle name="Normalny_Arkusz1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"/>
  <sheetViews>
    <sheetView tabSelected="1" zoomScalePageLayoutView="0" workbookViewId="0" topLeftCell="A1">
      <selection activeCell="AX25" sqref="AX25"/>
    </sheetView>
  </sheetViews>
  <sheetFormatPr defaultColWidth="9.140625" defaultRowHeight="12"/>
  <cols>
    <col min="1" max="1" width="9.28125" style="7" customWidth="1"/>
    <col min="2" max="2" width="26.7109375" style="7" bestFit="1" customWidth="1"/>
    <col min="3" max="3" width="27.7109375" style="7" customWidth="1"/>
    <col min="4" max="4" width="36.28125" style="7" customWidth="1"/>
    <col min="5" max="15" width="9.28125" style="7" customWidth="1"/>
    <col min="16" max="17" width="7.7109375" style="9" customWidth="1"/>
    <col min="18" max="18" width="31.140625" style="7" bestFit="1" customWidth="1"/>
    <col min="19" max="36" width="9.28125" style="7" customWidth="1"/>
    <col min="37" max="37" width="13.421875" style="8" bestFit="1" customWidth="1"/>
    <col min="38" max="38" width="9.7109375" style="2" bestFit="1" customWidth="1"/>
    <col min="39" max="53" width="9.28125" style="2" customWidth="1"/>
    <col min="54" max="54" width="19.8515625" style="3" bestFit="1" customWidth="1"/>
    <col min="55" max="58" width="11.7109375" style="8" bestFit="1" customWidth="1"/>
    <col min="59" max="16384" width="9.28125" style="7" customWidth="1"/>
  </cols>
  <sheetData>
    <row r="1" spans="1:58" s="1" customFormat="1" ht="12">
      <c r="A1" s="1" t="s">
        <v>50</v>
      </c>
      <c r="B1" s="1" t="s">
        <v>19</v>
      </c>
      <c r="C1" s="1" t="s">
        <v>20</v>
      </c>
      <c r="D1" s="1" t="s">
        <v>49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9" t="s">
        <v>17</v>
      </c>
      <c r="Q1" s="9" t="s">
        <v>50</v>
      </c>
      <c r="R1" s="1" t="s">
        <v>55</v>
      </c>
      <c r="S1" s="1" t="s">
        <v>0</v>
      </c>
      <c r="T1" s="1" t="s">
        <v>1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2" t="s">
        <v>18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3" t="s">
        <v>32</v>
      </c>
      <c r="BC1" s="2" t="s">
        <v>51</v>
      </c>
      <c r="BD1" s="2" t="s">
        <v>52</v>
      </c>
      <c r="BE1" s="2" t="s">
        <v>53</v>
      </c>
      <c r="BF1" s="2" t="s">
        <v>54</v>
      </c>
    </row>
    <row r="2" spans="1:58" ht="12.75">
      <c r="A2" s="11">
        <v>90</v>
      </c>
      <c r="B2" s="11" t="s">
        <v>57</v>
      </c>
      <c r="C2" s="11" t="s">
        <v>58</v>
      </c>
      <c r="D2" s="11" t="s">
        <v>59</v>
      </c>
      <c r="E2" s="11">
        <v>10</v>
      </c>
      <c r="F2" s="11">
        <v>10</v>
      </c>
      <c r="G2" s="11">
        <v>10</v>
      </c>
      <c r="H2" s="11">
        <v>0</v>
      </c>
      <c r="I2" s="11">
        <v>0</v>
      </c>
      <c r="J2" s="11">
        <v>9</v>
      </c>
      <c r="K2" s="11">
        <v>5</v>
      </c>
      <c r="L2" s="11">
        <v>1</v>
      </c>
      <c r="M2" s="11">
        <v>3</v>
      </c>
      <c r="N2" s="11">
        <v>0</v>
      </c>
      <c r="O2" s="11">
        <v>0</v>
      </c>
      <c r="P2" s="9">
        <f>SUM(E2:O2)</f>
        <v>48</v>
      </c>
      <c r="Q2">
        <v>90</v>
      </c>
      <c r="R2" t="s">
        <v>56</v>
      </c>
      <c r="S2" s="10">
        <v>9.3034351145038</v>
      </c>
      <c r="T2" s="10">
        <v>9.293893129771</v>
      </c>
      <c r="U2" s="10">
        <v>8.8835877862595</v>
      </c>
      <c r="V2" s="10">
        <v>8.8072519083969</v>
      </c>
      <c r="W2" s="10">
        <v>8.6354961832061</v>
      </c>
      <c r="X2" s="10">
        <v>6.631679389313</v>
      </c>
      <c r="Y2" s="10">
        <v>2.118320610687</v>
      </c>
      <c r="Z2" s="10">
        <v>8.7786259541985</v>
      </c>
      <c r="AA2" s="10">
        <v>9.3893129770992</v>
      </c>
      <c r="AB2" s="10">
        <v>9.3034351145038</v>
      </c>
      <c r="AC2" s="10">
        <v>8.3015267175573</v>
      </c>
      <c r="AD2" s="10">
        <v>7.4809160305344</v>
      </c>
      <c r="AE2" s="10">
        <v>9.7996183206107</v>
      </c>
      <c r="AF2" s="10">
        <v>9.7519083969466</v>
      </c>
      <c r="AG2" s="10">
        <v>8.9312977099237</v>
      </c>
      <c r="AH2" s="10">
        <v>9.6374045801527</v>
      </c>
      <c r="AI2" s="10">
        <v>9.6946564885496</v>
      </c>
      <c r="AJ2" s="10">
        <v>144.74236641221</v>
      </c>
      <c r="AK2">
        <v>262</v>
      </c>
      <c r="AL2" s="4">
        <f>(E2+S2)/2</f>
        <v>9.6517175572519</v>
      </c>
      <c r="AM2" s="4">
        <f>(F2+T2)/2</f>
        <v>9.6469465648855</v>
      </c>
      <c r="AN2" s="4">
        <f>(G2+U2)/2</f>
        <v>9.44179389312975</v>
      </c>
      <c r="AO2" s="4">
        <f>(H2+V2)/2</f>
        <v>4.40362595419845</v>
      </c>
      <c r="AP2" s="4">
        <f>(I2+W2)/2</f>
        <v>4.31774809160305</v>
      </c>
      <c r="AQ2" s="4">
        <f>(J2+X2+Y2)/2</f>
        <v>8.875</v>
      </c>
      <c r="AR2" s="4">
        <f>(K2+Z2)/2</f>
        <v>6.88931297709925</v>
      </c>
      <c r="AS2" s="4">
        <f>(L2+AA2)/2</f>
        <v>5.1946564885496</v>
      </c>
      <c r="AT2" s="4">
        <f>(M2+AB2)/2</f>
        <v>6.1517175572519</v>
      </c>
      <c r="AU2" s="4">
        <f>(N2+AC2)/2</f>
        <v>4.15076335877865</v>
      </c>
      <c r="AV2" s="4">
        <f>(O2+AD2)/2</f>
        <v>3.7404580152672</v>
      </c>
      <c r="AW2" s="4">
        <f>AE2</f>
        <v>9.7996183206107</v>
      </c>
      <c r="AX2" s="4">
        <f>AF2</f>
        <v>9.7519083969466</v>
      </c>
      <c r="AY2" s="4">
        <f>AG2</f>
        <v>8.9312977099237</v>
      </c>
      <c r="AZ2" s="4">
        <f>AH2</f>
        <v>9.6374045801527</v>
      </c>
      <c r="BA2" s="4">
        <f>AI2</f>
        <v>9.6946564885496</v>
      </c>
      <c r="BB2" s="5">
        <f>SUM(AL2:BA2)</f>
        <v>120.27862595419855</v>
      </c>
      <c r="BC2" s="6">
        <f>SUM(AL2:AO2)</f>
        <v>33.1440839694656</v>
      </c>
      <c r="BD2" s="6">
        <f>SUM(AP2:AV2)</f>
        <v>39.319656488549654</v>
      </c>
      <c r="BE2" s="6">
        <f>SUM(AW2:AX2)</f>
        <v>19.5515267175573</v>
      </c>
      <c r="BF2" s="6">
        <f>SUM(AY2:BA2)</f>
        <v>28.263358778626</v>
      </c>
    </row>
    <row r="3" spans="1:58" ht="12.75">
      <c r="A3" s="11">
        <v>90</v>
      </c>
      <c r="B3" s="11" t="s">
        <v>60</v>
      </c>
      <c r="C3" s="11" t="s">
        <v>58</v>
      </c>
      <c r="D3" s="11" t="s">
        <v>61</v>
      </c>
      <c r="E3" s="11">
        <v>10</v>
      </c>
      <c r="F3" s="11">
        <v>10</v>
      </c>
      <c r="G3" s="11">
        <v>10</v>
      </c>
      <c r="H3" s="11">
        <v>10</v>
      </c>
      <c r="I3" s="11">
        <v>1</v>
      </c>
      <c r="J3" s="11">
        <v>4</v>
      </c>
      <c r="K3" s="11">
        <v>6</v>
      </c>
      <c r="L3" s="11">
        <v>7</v>
      </c>
      <c r="M3" s="11">
        <v>3</v>
      </c>
      <c r="N3" s="11">
        <v>0</v>
      </c>
      <c r="O3" s="11">
        <v>0</v>
      </c>
      <c r="P3" s="9">
        <f aca="true" t="shared" si="0" ref="P3:P19">SUM(E3:O3)</f>
        <v>61</v>
      </c>
      <c r="Q3">
        <v>90</v>
      </c>
      <c r="R3" t="s">
        <v>62</v>
      </c>
      <c r="S3" s="10">
        <v>8.8796296296296</v>
      </c>
      <c r="T3" s="10">
        <v>8.7592592592593</v>
      </c>
      <c r="U3" s="10">
        <v>9</v>
      </c>
      <c r="V3" s="10">
        <v>9.212962962963</v>
      </c>
      <c r="W3" s="10">
        <v>8.1018518518519</v>
      </c>
      <c r="X3" s="10">
        <v>6.3888888888889</v>
      </c>
      <c r="Y3" s="10">
        <v>0.11111111111111</v>
      </c>
      <c r="Z3" s="10">
        <v>8.5555555555556</v>
      </c>
      <c r="AA3" s="10">
        <v>9.2777777777778</v>
      </c>
      <c r="AB3" s="10">
        <v>8.287037037037</v>
      </c>
      <c r="AC3" s="10">
        <v>1.5925925925926</v>
      </c>
      <c r="AD3" s="10">
        <v>7.3981481481481</v>
      </c>
      <c r="AE3" s="10">
        <v>9.3981481481481</v>
      </c>
      <c r="AF3" s="10">
        <v>9.2962962962963</v>
      </c>
      <c r="AG3" s="10">
        <v>8.1759259259259</v>
      </c>
      <c r="AH3" s="10">
        <v>9.2037037037037</v>
      </c>
      <c r="AI3" s="10">
        <v>9.287037037037</v>
      </c>
      <c r="AJ3" s="10">
        <v>130.92592592593</v>
      </c>
      <c r="AK3">
        <v>270</v>
      </c>
      <c r="AL3" s="4">
        <f aca="true" t="shared" si="1" ref="AL3:AL9">(E3+S3)/2</f>
        <v>9.439814814814799</v>
      </c>
      <c r="AM3" s="4">
        <f aca="true" t="shared" si="2" ref="AM3:AM9">(F3+T3)/2</f>
        <v>9.379629629629651</v>
      </c>
      <c r="AN3" s="4">
        <f aca="true" t="shared" si="3" ref="AN3:AN9">(G3+U3)/2</f>
        <v>9.5</v>
      </c>
      <c r="AO3" s="4">
        <f aca="true" t="shared" si="4" ref="AO3:AO9">(H3+V3)/2</f>
        <v>9.606481481481499</v>
      </c>
      <c r="AP3" s="4">
        <f aca="true" t="shared" si="5" ref="AP3:AP9">(I3+W3)/2</f>
        <v>4.55092592592595</v>
      </c>
      <c r="AQ3" s="4">
        <f aca="true" t="shared" si="6" ref="AQ3:AQ9">(J3+X3+Y3)/2</f>
        <v>5.250000000000005</v>
      </c>
      <c r="AR3" s="4">
        <f aca="true" t="shared" si="7" ref="AR3:AR9">(K3+Z3)/2</f>
        <v>7.2777777777778</v>
      </c>
      <c r="AS3" s="4">
        <f aca="true" t="shared" si="8" ref="AS3:AS9">(L3+AA3)/2</f>
        <v>8.1388888888889</v>
      </c>
      <c r="AT3" s="4">
        <f aca="true" t="shared" si="9" ref="AT3:AT9">(M3+AB3)/2</f>
        <v>5.6435185185185</v>
      </c>
      <c r="AU3" s="4">
        <f aca="true" t="shared" si="10" ref="AU3:AU9">(N3+AC3)/2</f>
        <v>0.7962962962963</v>
      </c>
      <c r="AV3" s="4">
        <f aca="true" t="shared" si="11" ref="AV3:AV9">(O3+AD3)/2</f>
        <v>3.69907407407405</v>
      </c>
      <c r="AW3" s="4">
        <f aca="true" t="shared" si="12" ref="AW3:AW9">AE3</f>
        <v>9.3981481481481</v>
      </c>
      <c r="AX3" s="4">
        <f aca="true" t="shared" si="13" ref="AX3:AX9">AF3</f>
        <v>9.2962962962963</v>
      </c>
      <c r="AY3" s="4">
        <f aca="true" t="shared" si="14" ref="AY3:AY9">AG3</f>
        <v>8.1759259259259</v>
      </c>
      <c r="AZ3" s="4">
        <f aca="true" t="shared" si="15" ref="AZ3:AZ9">AH3</f>
        <v>9.2037037037037</v>
      </c>
      <c r="BA3" s="4">
        <f aca="true" t="shared" si="16" ref="BA3:BA9">AI3</f>
        <v>9.287037037037</v>
      </c>
      <c r="BB3" s="5">
        <f aca="true" t="shared" si="17" ref="BB3:BB9">SUM(AL3:BA3)</f>
        <v>118.64351851851845</v>
      </c>
      <c r="BC3" s="6">
        <f aca="true" t="shared" si="18" ref="BC3:BC19">SUM(AL3:AO3)</f>
        <v>37.92592592592595</v>
      </c>
      <c r="BD3" s="6">
        <f aca="true" t="shared" si="19" ref="BD3:BD19">SUM(AP3:AV3)</f>
        <v>35.35648148148151</v>
      </c>
      <c r="BE3" s="6">
        <f aca="true" t="shared" si="20" ref="BE3:BE19">SUM(AW3:AX3)</f>
        <v>18.6944444444444</v>
      </c>
      <c r="BF3" s="6">
        <f aca="true" t="shared" si="21" ref="BF3:BF19">SUM(AY3:BA3)</f>
        <v>26.6666666666666</v>
      </c>
    </row>
    <row r="4" spans="1:58" ht="12.75">
      <c r="A4" s="11">
        <v>90</v>
      </c>
      <c r="B4" s="11" t="s">
        <v>63</v>
      </c>
      <c r="C4" s="11" t="s">
        <v>58</v>
      </c>
      <c r="D4" s="11" t="s">
        <v>64</v>
      </c>
      <c r="E4" s="11">
        <v>10</v>
      </c>
      <c r="F4" s="11">
        <v>10</v>
      </c>
      <c r="G4" s="11">
        <v>10</v>
      </c>
      <c r="H4" s="11">
        <v>7</v>
      </c>
      <c r="I4" s="11">
        <v>2</v>
      </c>
      <c r="J4" s="11">
        <v>0</v>
      </c>
      <c r="K4" s="11">
        <v>8</v>
      </c>
      <c r="L4" s="11">
        <v>8</v>
      </c>
      <c r="M4" s="11">
        <v>5</v>
      </c>
      <c r="N4" s="11">
        <v>3</v>
      </c>
      <c r="O4" s="11">
        <v>5</v>
      </c>
      <c r="P4" s="9">
        <f t="shared" si="0"/>
        <v>68</v>
      </c>
      <c r="Q4">
        <v>90</v>
      </c>
      <c r="R4" t="s">
        <v>65</v>
      </c>
      <c r="S4" s="10">
        <v>8.820987654321</v>
      </c>
      <c r="T4" s="10">
        <v>8.8641975308642</v>
      </c>
      <c r="U4" s="10">
        <v>8.9567901234568</v>
      </c>
      <c r="V4" s="10">
        <v>8.8641975308642</v>
      </c>
      <c r="W4" s="10">
        <v>8.8950617283951</v>
      </c>
      <c r="X4" s="10">
        <v>6.1728395061728</v>
      </c>
      <c r="Y4" s="10">
        <v>2.1358024691358</v>
      </c>
      <c r="Z4" s="10">
        <v>8.5987654320988</v>
      </c>
      <c r="AA4" s="10">
        <v>9.3024691358025</v>
      </c>
      <c r="AB4" s="10">
        <v>9.0679012345679</v>
      </c>
      <c r="AC4" s="10">
        <v>8.8024691358025</v>
      </c>
      <c r="AD4" s="10">
        <v>8.5123456790123</v>
      </c>
      <c r="AE4" s="10">
        <v>9.5493827160494</v>
      </c>
      <c r="AF4" s="10">
        <v>9.5925925925926</v>
      </c>
      <c r="AG4" s="10">
        <v>9.5493827160494</v>
      </c>
      <c r="AH4" s="10">
        <v>9.6049382716049</v>
      </c>
      <c r="AI4" s="10">
        <v>9.6172839506173</v>
      </c>
      <c r="AJ4" s="10">
        <v>144.90740740741</v>
      </c>
      <c r="AK4">
        <v>405</v>
      </c>
      <c r="AL4" s="4">
        <f t="shared" si="1"/>
        <v>9.4104938271605</v>
      </c>
      <c r="AM4" s="4">
        <f t="shared" si="2"/>
        <v>9.4320987654321</v>
      </c>
      <c r="AN4" s="4">
        <f t="shared" si="3"/>
        <v>9.4783950617284</v>
      </c>
      <c r="AO4" s="4">
        <f t="shared" si="4"/>
        <v>7.9320987654321</v>
      </c>
      <c r="AP4" s="4">
        <f t="shared" si="5"/>
        <v>5.44753086419755</v>
      </c>
      <c r="AQ4" s="4">
        <f t="shared" si="6"/>
        <v>4.1543209876543</v>
      </c>
      <c r="AR4" s="4">
        <f t="shared" si="7"/>
        <v>8.2993827160494</v>
      </c>
      <c r="AS4" s="4">
        <f t="shared" si="8"/>
        <v>8.65123456790125</v>
      </c>
      <c r="AT4" s="4">
        <f t="shared" si="9"/>
        <v>7.03395061728395</v>
      </c>
      <c r="AU4" s="4">
        <f t="shared" si="10"/>
        <v>5.90123456790125</v>
      </c>
      <c r="AV4" s="4">
        <f t="shared" si="11"/>
        <v>6.75617283950615</v>
      </c>
      <c r="AW4" s="4">
        <f t="shared" si="12"/>
        <v>9.5493827160494</v>
      </c>
      <c r="AX4" s="4">
        <f t="shared" si="13"/>
        <v>9.5925925925926</v>
      </c>
      <c r="AY4" s="4">
        <f t="shared" si="14"/>
        <v>9.5493827160494</v>
      </c>
      <c r="AZ4" s="4">
        <f t="shared" si="15"/>
        <v>9.6049382716049</v>
      </c>
      <c r="BA4" s="4">
        <f t="shared" si="16"/>
        <v>9.6172839506173</v>
      </c>
      <c r="BB4" s="5">
        <f t="shared" si="17"/>
        <v>130.41049382716056</v>
      </c>
      <c r="BC4" s="6">
        <f t="shared" si="18"/>
        <v>36.2530864197531</v>
      </c>
      <c r="BD4" s="6">
        <f t="shared" si="19"/>
        <v>46.24382716049385</v>
      </c>
      <c r="BE4" s="6">
        <f t="shared" si="20"/>
        <v>19.141975308642003</v>
      </c>
      <c r="BF4" s="6">
        <f t="shared" si="21"/>
        <v>28.7716049382716</v>
      </c>
    </row>
    <row r="5" spans="1:58" ht="12.75">
      <c r="A5" s="11">
        <v>90</v>
      </c>
      <c r="B5" s="11" t="s">
        <v>66</v>
      </c>
      <c r="C5" s="11" t="s">
        <v>58</v>
      </c>
      <c r="D5" s="11" t="s">
        <v>67</v>
      </c>
      <c r="E5" s="11">
        <v>10</v>
      </c>
      <c r="F5" s="11">
        <v>8</v>
      </c>
      <c r="G5" s="11">
        <v>10</v>
      </c>
      <c r="H5" s="11">
        <v>0</v>
      </c>
      <c r="I5" s="11">
        <v>1</v>
      </c>
      <c r="J5" s="11">
        <v>3</v>
      </c>
      <c r="K5" s="11">
        <v>5</v>
      </c>
      <c r="L5" s="11">
        <v>2</v>
      </c>
      <c r="M5" s="11">
        <v>6</v>
      </c>
      <c r="N5" s="11">
        <v>0</v>
      </c>
      <c r="O5" s="11">
        <v>0</v>
      </c>
      <c r="P5" s="9">
        <f t="shared" si="0"/>
        <v>45</v>
      </c>
      <c r="Q5">
        <v>90</v>
      </c>
      <c r="R5" t="s">
        <v>68</v>
      </c>
      <c r="S5" s="10">
        <v>9.1527777777778</v>
      </c>
      <c r="T5" s="10">
        <v>9.2222222222222</v>
      </c>
      <c r="U5" s="10">
        <v>9.1666666666667</v>
      </c>
      <c r="V5" s="10">
        <v>9.0833333333333</v>
      </c>
      <c r="W5" s="10">
        <v>8.9027777777778</v>
      </c>
      <c r="X5" s="10">
        <v>6.7361111111111</v>
      </c>
      <c r="Y5" s="10">
        <v>1.9027777777778</v>
      </c>
      <c r="Z5" s="10">
        <v>8.7777777777778</v>
      </c>
      <c r="AA5" s="10">
        <v>8.8888888888889</v>
      </c>
      <c r="AB5" s="10">
        <v>9.2361111111111</v>
      </c>
      <c r="AC5" s="10">
        <v>8.9722222222222</v>
      </c>
      <c r="AD5" s="10">
        <v>8.375</v>
      </c>
      <c r="AE5" s="10">
        <v>9.4305555555556</v>
      </c>
      <c r="AF5" s="10">
        <v>9.2916666666667</v>
      </c>
      <c r="AG5" s="10">
        <v>9.2361111111111</v>
      </c>
      <c r="AH5" s="10">
        <v>9.3333333333333</v>
      </c>
      <c r="AI5" s="10">
        <v>9.3611111111111</v>
      </c>
      <c r="AJ5" s="10">
        <v>145.06944444444</v>
      </c>
      <c r="AK5">
        <v>180</v>
      </c>
      <c r="AL5" s="4">
        <f t="shared" si="1"/>
        <v>9.5763888888889</v>
      </c>
      <c r="AM5" s="4">
        <f t="shared" si="2"/>
        <v>8.6111111111111</v>
      </c>
      <c r="AN5" s="4">
        <f t="shared" si="3"/>
        <v>9.58333333333335</v>
      </c>
      <c r="AO5" s="4">
        <f t="shared" si="4"/>
        <v>4.54166666666665</v>
      </c>
      <c r="AP5" s="4">
        <f t="shared" si="5"/>
        <v>4.9513888888889</v>
      </c>
      <c r="AQ5" s="4">
        <f t="shared" si="6"/>
        <v>5.81944444444445</v>
      </c>
      <c r="AR5" s="4">
        <f t="shared" si="7"/>
        <v>6.8888888888889</v>
      </c>
      <c r="AS5" s="4">
        <f t="shared" si="8"/>
        <v>5.44444444444445</v>
      </c>
      <c r="AT5" s="4">
        <f t="shared" si="9"/>
        <v>7.61805555555555</v>
      </c>
      <c r="AU5" s="4">
        <f t="shared" si="10"/>
        <v>4.4861111111111</v>
      </c>
      <c r="AV5" s="4">
        <f t="shared" si="11"/>
        <v>4.1875</v>
      </c>
      <c r="AW5" s="4">
        <f t="shared" si="12"/>
        <v>9.4305555555556</v>
      </c>
      <c r="AX5" s="4">
        <f t="shared" si="13"/>
        <v>9.2916666666667</v>
      </c>
      <c r="AY5" s="4">
        <f t="shared" si="14"/>
        <v>9.2361111111111</v>
      </c>
      <c r="AZ5" s="4">
        <f t="shared" si="15"/>
        <v>9.3333333333333</v>
      </c>
      <c r="BA5" s="4">
        <f t="shared" si="16"/>
        <v>9.3611111111111</v>
      </c>
      <c r="BB5" s="5">
        <f t="shared" si="17"/>
        <v>118.36111111111114</v>
      </c>
      <c r="BC5" s="6">
        <f t="shared" si="18"/>
        <v>32.3125</v>
      </c>
      <c r="BD5" s="6">
        <f t="shared" si="19"/>
        <v>39.39583333333335</v>
      </c>
      <c r="BE5" s="6">
        <f t="shared" si="20"/>
        <v>18.7222222222223</v>
      </c>
      <c r="BF5" s="6">
        <f t="shared" si="21"/>
        <v>27.9305555555555</v>
      </c>
    </row>
    <row r="6" spans="1:58" ht="12.75">
      <c r="A6" s="11">
        <v>90</v>
      </c>
      <c r="B6" s="11" t="s">
        <v>69</v>
      </c>
      <c r="C6" s="11" t="s">
        <v>58</v>
      </c>
      <c r="D6" s="11" t="s">
        <v>70</v>
      </c>
      <c r="E6" s="11">
        <v>10</v>
      </c>
      <c r="F6" s="11">
        <v>10</v>
      </c>
      <c r="G6" s="11">
        <v>10</v>
      </c>
      <c r="H6" s="11">
        <v>0</v>
      </c>
      <c r="I6" s="11">
        <v>4</v>
      </c>
      <c r="J6" s="11">
        <v>10</v>
      </c>
      <c r="K6" s="11">
        <v>4</v>
      </c>
      <c r="L6" s="11">
        <v>3</v>
      </c>
      <c r="M6" s="11">
        <v>8</v>
      </c>
      <c r="N6" s="11">
        <v>7</v>
      </c>
      <c r="O6" s="11">
        <v>7</v>
      </c>
      <c r="P6" s="9">
        <f t="shared" si="0"/>
        <v>73</v>
      </c>
      <c r="Q6">
        <v>90</v>
      </c>
      <c r="R6" t="s">
        <v>91</v>
      </c>
      <c r="S6" s="10">
        <v>9.6658415841584</v>
      </c>
      <c r="T6" s="10">
        <v>9.6534653465347</v>
      </c>
      <c r="U6" s="10">
        <v>9.4306930693069</v>
      </c>
      <c r="V6" s="10">
        <v>9.4059405940594</v>
      </c>
      <c r="W6" s="10">
        <v>9.3811881188119</v>
      </c>
      <c r="X6" s="10">
        <v>7.0915841584158</v>
      </c>
      <c r="Y6" s="10">
        <v>2.4876237623762</v>
      </c>
      <c r="Z6" s="10">
        <v>9.3935643564356</v>
      </c>
      <c r="AA6" s="10">
        <v>8.9108910891089</v>
      </c>
      <c r="AB6" s="10">
        <v>9.5544554455446</v>
      </c>
      <c r="AC6" s="10">
        <v>9.5049504950495</v>
      </c>
      <c r="AD6" s="10">
        <v>9.3811881188119</v>
      </c>
      <c r="AE6" s="10">
        <v>9.9257425742574</v>
      </c>
      <c r="AF6" s="10">
        <v>9.8886138613861</v>
      </c>
      <c r="AG6" s="10">
        <v>9.8019801980198</v>
      </c>
      <c r="AH6" s="10">
        <v>9.9257425742574</v>
      </c>
      <c r="AI6" s="10">
        <v>9.950495049505</v>
      </c>
      <c r="AJ6" s="10">
        <v>153.35396039604</v>
      </c>
      <c r="AK6">
        <v>202</v>
      </c>
      <c r="AL6" s="4">
        <f t="shared" si="1"/>
        <v>9.8329207920792</v>
      </c>
      <c r="AM6" s="4">
        <f t="shared" si="2"/>
        <v>9.826732673267351</v>
      </c>
      <c r="AN6" s="4">
        <f t="shared" si="3"/>
        <v>9.715346534653449</v>
      </c>
      <c r="AO6" s="4">
        <f t="shared" si="4"/>
        <v>4.7029702970297</v>
      </c>
      <c r="AP6" s="4">
        <f t="shared" si="5"/>
        <v>6.69059405940595</v>
      </c>
      <c r="AQ6" s="4">
        <f t="shared" si="6"/>
        <v>9.789603960395999</v>
      </c>
      <c r="AR6" s="4">
        <f t="shared" si="7"/>
        <v>6.6967821782178</v>
      </c>
      <c r="AS6" s="4">
        <f t="shared" si="8"/>
        <v>5.95544554455445</v>
      </c>
      <c r="AT6" s="4">
        <f t="shared" si="9"/>
        <v>8.777227722772299</v>
      </c>
      <c r="AU6" s="4">
        <f t="shared" si="10"/>
        <v>8.25247524752475</v>
      </c>
      <c r="AV6" s="4">
        <f t="shared" si="11"/>
        <v>8.19059405940595</v>
      </c>
      <c r="AW6" s="4">
        <f t="shared" si="12"/>
        <v>9.9257425742574</v>
      </c>
      <c r="AX6" s="4">
        <f t="shared" si="13"/>
        <v>9.8886138613861</v>
      </c>
      <c r="AY6" s="4">
        <f t="shared" si="14"/>
        <v>9.8019801980198</v>
      </c>
      <c r="AZ6" s="4">
        <f t="shared" si="15"/>
        <v>9.9257425742574</v>
      </c>
      <c r="BA6" s="4">
        <f t="shared" si="16"/>
        <v>9.950495049505</v>
      </c>
      <c r="BB6" s="5">
        <f t="shared" si="17"/>
        <v>137.9232673267326</v>
      </c>
      <c r="BC6" s="6">
        <f t="shared" si="18"/>
        <v>34.0779702970297</v>
      </c>
      <c r="BD6" s="6">
        <f t="shared" si="19"/>
        <v>54.35272277227719</v>
      </c>
      <c r="BE6" s="6">
        <f t="shared" si="20"/>
        <v>19.8143564356435</v>
      </c>
      <c r="BF6" s="6">
        <f t="shared" si="21"/>
        <v>29.678217821782198</v>
      </c>
    </row>
    <row r="7" spans="1:58" ht="12.75">
      <c r="A7" s="11">
        <v>90</v>
      </c>
      <c r="B7" s="11" t="s">
        <v>71</v>
      </c>
      <c r="C7" s="11" t="s">
        <v>58</v>
      </c>
      <c r="D7" s="11" t="s">
        <v>72</v>
      </c>
      <c r="E7" s="11">
        <v>10</v>
      </c>
      <c r="F7" s="11">
        <v>10</v>
      </c>
      <c r="G7" s="11">
        <v>10</v>
      </c>
      <c r="H7" s="11">
        <v>0</v>
      </c>
      <c r="I7" s="11">
        <v>3</v>
      </c>
      <c r="J7" s="11">
        <v>8</v>
      </c>
      <c r="K7" s="11">
        <v>7</v>
      </c>
      <c r="L7" s="11">
        <v>4</v>
      </c>
      <c r="M7" s="11">
        <v>9</v>
      </c>
      <c r="N7" s="11">
        <v>7</v>
      </c>
      <c r="O7" s="11">
        <v>6</v>
      </c>
      <c r="P7" s="9">
        <f t="shared" si="0"/>
        <v>74</v>
      </c>
      <c r="Q7">
        <v>90</v>
      </c>
      <c r="R7" t="s">
        <v>92</v>
      </c>
      <c r="S7" s="10">
        <v>9.036312849162</v>
      </c>
      <c r="T7" s="10">
        <v>9.0782122905028</v>
      </c>
      <c r="U7" s="10">
        <v>8.7011173184358</v>
      </c>
      <c r="V7" s="10">
        <v>8.840782122905</v>
      </c>
      <c r="W7" s="10">
        <v>8.6173184357542</v>
      </c>
      <c r="X7" s="10">
        <v>6.4944134078212</v>
      </c>
      <c r="Y7" s="10">
        <v>2.3603351955307</v>
      </c>
      <c r="Z7" s="10">
        <v>8.9525139664804</v>
      </c>
      <c r="AA7" s="10">
        <v>8.7849162011173</v>
      </c>
      <c r="AB7" s="10">
        <v>9.2039106145251</v>
      </c>
      <c r="AC7" s="10">
        <v>9.3994413407821</v>
      </c>
      <c r="AD7" s="10">
        <v>8.6173184357542</v>
      </c>
      <c r="AE7" s="10">
        <v>9.8463687150838</v>
      </c>
      <c r="AF7" s="10">
        <v>9.8184357541899</v>
      </c>
      <c r="AG7" s="10">
        <v>8.840782122905</v>
      </c>
      <c r="AH7" s="10">
        <v>9.5111731843575</v>
      </c>
      <c r="AI7" s="10">
        <v>9.7206703910615</v>
      </c>
      <c r="AJ7" s="10">
        <v>145.82402234637</v>
      </c>
      <c r="AK7">
        <v>179</v>
      </c>
      <c r="AL7" s="4">
        <f t="shared" si="1"/>
        <v>9.518156424581</v>
      </c>
      <c r="AM7" s="4">
        <f t="shared" si="2"/>
        <v>9.539106145251399</v>
      </c>
      <c r="AN7" s="4">
        <f t="shared" si="3"/>
        <v>9.3505586592179</v>
      </c>
      <c r="AO7" s="4">
        <f t="shared" si="4"/>
        <v>4.4203910614525</v>
      </c>
      <c r="AP7" s="4">
        <f t="shared" si="5"/>
        <v>5.8086592178771</v>
      </c>
      <c r="AQ7" s="4">
        <f t="shared" si="6"/>
        <v>8.42737430167595</v>
      </c>
      <c r="AR7" s="4">
        <f t="shared" si="7"/>
        <v>7.9762569832402</v>
      </c>
      <c r="AS7" s="4">
        <f t="shared" si="8"/>
        <v>6.39245810055865</v>
      </c>
      <c r="AT7" s="4">
        <f t="shared" si="9"/>
        <v>9.10195530726255</v>
      </c>
      <c r="AU7" s="4">
        <f t="shared" si="10"/>
        <v>8.19972067039105</v>
      </c>
      <c r="AV7" s="4">
        <f t="shared" si="11"/>
        <v>7.3086592178771</v>
      </c>
      <c r="AW7" s="4">
        <f t="shared" si="12"/>
        <v>9.8463687150838</v>
      </c>
      <c r="AX7" s="4">
        <f t="shared" si="13"/>
        <v>9.8184357541899</v>
      </c>
      <c r="AY7" s="4">
        <f t="shared" si="14"/>
        <v>8.840782122905</v>
      </c>
      <c r="AZ7" s="4">
        <f t="shared" si="15"/>
        <v>9.5111731843575</v>
      </c>
      <c r="BA7" s="4">
        <f t="shared" si="16"/>
        <v>9.7206703910615</v>
      </c>
      <c r="BB7" s="5">
        <f t="shared" si="17"/>
        <v>133.7807262569831</v>
      </c>
      <c r="BC7" s="6">
        <f t="shared" si="18"/>
        <v>32.8282122905028</v>
      </c>
      <c r="BD7" s="6">
        <f t="shared" si="19"/>
        <v>53.2150837988826</v>
      </c>
      <c r="BE7" s="6">
        <f t="shared" si="20"/>
        <v>19.6648044692737</v>
      </c>
      <c r="BF7" s="6">
        <f t="shared" si="21"/>
        <v>28.072625698324</v>
      </c>
    </row>
    <row r="8" spans="1:58" ht="12.75">
      <c r="A8" s="11">
        <v>90</v>
      </c>
      <c r="B8" s="11" t="s">
        <v>73</v>
      </c>
      <c r="C8" s="11" t="s">
        <v>58</v>
      </c>
      <c r="D8" s="11" t="s">
        <v>74</v>
      </c>
      <c r="E8" s="11">
        <v>10</v>
      </c>
      <c r="F8" s="11">
        <v>10</v>
      </c>
      <c r="G8" s="11">
        <v>10</v>
      </c>
      <c r="H8" s="11">
        <v>0</v>
      </c>
      <c r="I8" s="11">
        <v>4</v>
      </c>
      <c r="J8" s="11">
        <v>8</v>
      </c>
      <c r="K8" s="11">
        <v>5</v>
      </c>
      <c r="L8" s="11">
        <v>0</v>
      </c>
      <c r="M8" s="11">
        <v>9</v>
      </c>
      <c r="N8" s="11">
        <v>5</v>
      </c>
      <c r="O8" s="11">
        <v>0</v>
      </c>
      <c r="P8" s="9">
        <f t="shared" si="0"/>
        <v>61</v>
      </c>
      <c r="Q8">
        <v>90</v>
      </c>
      <c r="R8" t="s">
        <v>93</v>
      </c>
      <c r="S8" s="10">
        <v>9.7549019607843</v>
      </c>
      <c r="T8" s="10">
        <v>9.6078431372549</v>
      </c>
      <c r="U8" s="10">
        <v>9.7058823529412</v>
      </c>
      <c r="V8" s="10">
        <v>9.7058823529412</v>
      </c>
      <c r="W8" s="10">
        <v>9.5588235294118</v>
      </c>
      <c r="X8" s="10">
        <v>7.1078431372549</v>
      </c>
      <c r="Y8" s="10">
        <v>2.4509803921569</v>
      </c>
      <c r="Z8" s="10">
        <v>9.5098039215686</v>
      </c>
      <c r="AA8" s="10">
        <v>9.4117647058824</v>
      </c>
      <c r="AB8" s="10">
        <v>9.656862745098</v>
      </c>
      <c r="AC8" s="10">
        <v>9.6078431372549</v>
      </c>
      <c r="AD8" s="10">
        <v>9.5588235294118</v>
      </c>
      <c r="AE8" s="10">
        <v>9.8529411764706</v>
      </c>
      <c r="AF8" s="10">
        <v>9.8529411764706</v>
      </c>
      <c r="AG8" s="10">
        <v>9.7549019607843</v>
      </c>
      <c r="AH8" s="10">
        <v>9.7058823529412</v>
      </c>
      <c r="AI8" s="10">
        <v>9.7058823529412</v>
      </c>
      <c r="AJ8" s="10">
        <v>154.50980392157</v>
      </c>
      <c r="AK8">
        <v>51</v>
      </c>
      <c r="AL8" s="4">
        <f t="shared" si="1"/>
        <v>9.877450980392151</v>
      </c>
      <c r="AM8" s="4">
        <f t="shared" si="2"/>
        <v>9.80392156862745</v>
      </c>
      <c r="AN8" s="4">
        <f t="shared" si="3"/>
        <v>9.852941176470601</v>
      </c>
      <c r="AO8" s="4">
        <f t="shared" si="4"/>
        <v>4.8529411764706</v>
      </c>
      <c r="AP8" s="4">
        <f t="shared" si="5"/>
        <v>6.7794117647059</v>
      </c>
      <c r="AQ8" s="4">
        <f t="shared" si="6"/>
        <v>8.7794117647059</v>
      </c>
      <c r="AR8" s="4">
        <f t="shared" si="7"/>
        <v>7.2549019607843</v>
      </c>
      <c r="AS8" s="4">
        <f t="shared" si="8"/>
        <v>4.7058823529412</v>
      </c>
      <c r="AT8" s="4">
        <f t="shared" si="9"/>
        <v>9.328431372549</v>
      </c>
      <c r="AU8" s="4">
        <f t="shared" si="10"/>
        <v>7.30392156862745</v>
      </c>
      <c r="AV8" s="4">
        <f t="shared" si="11"/>
        <v>4.7794117647059</v>
      </c>
      <c r="AW8" s="4">
        <f t="shared" si="12"/>
        <v>9.8529411764706</v>
      </c>
      <c r="AX8" s="4">
        <f t="shared" si="13"/>
        <v>9.8529411764706</v>
      </c>
      <c r="AY8" s="4">
        <f t="shared" si="14"/>
        <v>9.7549019607843</v>
      </c>
      <c r="AZ8" s="4">
        <f t="shared" si="15"/>
        <v>9.7058823529412</v>
      </c>
      <c r="BA8" s="4">
        <f t="shared" si="16"/>
        <v>9.7058823529412</v>
      </c>
      <c r="BB8" s="5">
        <f t="shared" si="17"/>
        <v>132.19117647058832</v>
      </c>
      <c r="BC8" s="6">
        <f t="shared" si="18"/>
        <v>34.3872549019608</v>
      </c>
      <c r="BD8" s="6">
        <f t="shared" si="19"/>
        <v>48.93137254901965</v>
      </c>
      <c r="BE8" s="6">
        <f t="shared" si="20"/>
        <v>19.7058823529412</v>
      </c>
      <c r="BF8" s="6">
        <f t="shared" si="21"/>
        <v>29.1666666666667</v>
      </c>
    </row>
    <row r="9" spans="1:58" ht="12.75">
      <c r="A9" s="11">
        <v>90</v>
      </c>
      <c r="B9" s="11" t="s">
        <v>75</v>
      </c>
      <c r="C9" s="11" t="s">
        <v>58</v>
      </c>
      <c r="D9" s="11" t="s">
        <v>76</v>
      </c>
      <c r="E9" s="11">
        <v>10</v>
      </c>
      <c r="F9" s="11">
        <v>10</v>
      </c>
      <c r="G9" s="11">
        <v>10</v>
      </c>
      <c r="H9" s="11">
        <v>0</v>
      </c>
      <c r="I9" s="11">
        <v>4</v>
      </c>
      <c r="J9" s="11">
        <v>10</v>
      </c>
      <c r="K9" s="11">
        <v>4</v>
      </c>
      <c r="L9" s="11">
        <v>3</v>
      </c>
      <c r="M9" s="11">
        <v>8</v>
      </c>
      <c r="N9" s="11">
        <v>7</v>
      </c>
      <c r="O9" s="11">
        <v>5</v>
      </c>
      <c r="P9" s="9">
        <f t="shared" si="0"/>
        <v>71</v>
      </c>
      <c r="Q9">
        <v>90</v>
      </c>
      <c r="R9" t="s">
        <v>94</v>
      </c>
      <c r="S9" s="10">
        <v>9.5210727969349</v>
      </c>
      <c r="T9" s="10">
        <v>9.5114942528736</v>
      </c>
      <c r="U9" s="10">
        <v>8.9655172413793</v>
      </c>
      <c r="V9" s="10">
        <v>8.764367816092</v>
      </c>
      <c r="W9" s="10">
        <v>9.0996168582375</v>
      </c>
      <c r="X9" s="10">
        <v>6.867816091954</v>
      </c>
      <c r="Y9" s="10">
        <v>2.4904214559387</v>
      </c>
      <c r="Z9" s="10">
        <v>8.764367816092</v>
      </c>
      <c r="AA9" s="10">
        <v>7.5287356321839</v>
      </c>
      <c r="AB9" s="10">
        <v>9.367816091954</v>
      </c>
      <c r="AC9" s="10">
        <v>9.2337164750958</v>
      </c>
      <c r="AD9" s="10">
        <v>6.1590038314176</v>
      </c>
      <c r="AE9" s="10">
        <v>9.3295019157088</v>
      </c>
      <c r="AF9" s="10">
        <v>9.1954022988506</v>
      </c>
      <c r="AG9" s="10">
        <v>9.0325670498084</v>
      </c>
      <c r="AH9" s="10">
        <v>9.2337164750958</v>
      </c>
      <c r="AI9" s="10">
        <v>9.3582375478927</v>
      </c>
      <c r="AJ9" s="10">
        <v>142.42337164751</v>
      </c>
      <c r="AK9">
        <v>261</v>
      </c>
      <c r="AL9" s="4">
        <f t="shared" si="1"/>
        <v>9.760536398467451</v>
      </c>
      <c r="AM9" s="4">
        <f t="shared" si="2"/>
        <v>9.7557471264368</v>
      </c>
      <c r="AN9" s="4">
        <f t="shared" si="3"/>
        <v>9.482758620689651</v>
      </c>
      <c r="AO9" s="4">
        <f t="shared" si="4"/>
        <v>4.382183908046</v>
      </c>
      <c r="AP9" s="4">
        <f t="shared" si="5"/>
        <v>6.54980842911875</v>
      </c>
      <c r="AQ9" s="4">
        <f t="shared" si="6"/>
        <v>9.679118773946351</v>
      </c>
      <c r="AR9" s="4">
        <f t="shared" si="7"/>
        <v>6.382183908046</v>
      </c>
      <c r="AS9" s="4">
        <f t="shared" si="8"/>
        <v>5.26436781609195</v>
      </c>
      <c r="AT9" s="4">
        <f t="shared" si="9"/>
        <v>8.683908045976999</v>
      </c>
      <c r="AU9" s="4">
        <f t="shared" si="10"/>
        <v>8.1168582375479</v>
      </c>
      <c r="AV9" s="4">
        <f t="shared" si="11"/>
        <v>5.5795019157088</v>
      </c>
      <c r="AW9" s="4">
        <f t="shared" si="12"/>
        <v>9.3295019157088</v>
      </c>
      <c r="AX9" s="4">
        <f t="shared" si="13"/>
        <v>9.1954022988506</v>
      </c>
      <c r="AY9" s="4">
        <f t="shared" si="14"/>
        <v>9.0325670498084</v>
      </c>
      <c r="AZ9" s="4">
        <f t="shared" si="15"/>
        <v>9.2337164750958</v>
      </c>
      <c r="BA9" s="4">
        <f t="shared" si="16"/>
        <v>9.3582375478927</v>
      </c>
      <c r="BB9" s="5">
        <f t="shared" si="17"/>
        <v>129.78639846743295</v>
      </c>
      <c r="BC9" s="6">
        <f t="shared" si="18"/>
        <v>33.38122605363991</v>
      </c>
      <c r="BD9" s="6">
        <f t="shared" si="19"/>
        <v>50.255747126436745</v>
      </c>
      <c r="BE9" s="6">
        <f t="shared" si="20"/>
        <v>18.5249042145594</v>
      </c>
      <c r="BF9" s="6">
        <f t="shared" si="21"/>
        <v>27.6245210727969</v>
      </c>
    </row>
    <row r="10" spans="1:58" ht="12.75">
      <c r="A10" s="11">
        <v>90</v>
      </c>
      <c r="B10" s="11" t="s">
        <v>77</v>
      </c>
      <c r="C10" s="11" t="s">
        <v>58</v>
      </c>
      <c r="D10" s="11" t="s">
        <v>78</v>
      </c>
      <c r="E10" s="11">
        <v>10</v>
      </c>
      <c r="F10" s="11">
        <v>10</v>
      </c>
      <c r="G10" s="11">
        <v>10</v>
      </c>
      <c r="H10" s="11">
        <v>0</v>
      </c>
      <c r="I10" s="11">
        <v>4</v>
      </c>
      <c r="J10" s="11">
        <v>9</v>
      </c>
      <c r="K10" s="11">
        <v>4</v>
      </c>
      <c r="L10" s="11">
        <v>3</v>
      </c>
      <c r="M10" s="11">
        <v>9</v>
      </c>
      <c r="N10" s="11">
        <v>5</v>
      </c>
      <c r="O10" s="11">
        <v>5</v>
      </c>
      <c r="P10" s="9">
        <f t="shared" si="0"/>
        <v>69</v>
      </c>
      <c r="Q10">
        <v>90</v>
      </c>
      <c r="R10" t="s">
        <v>95</v>
      </c>
      <c r="S10" s="10">
        <v>9.083850931677</v>
      </c>
      <c r="T10" s="10">
        <v>9.1770186335404</v>
      </c>
      <c r="U10" s="10">
        <v>8.416149068323</v>
      </c>
      <c r="V10" s="10">
        <v>8.4782608695652</v>
      </c>
      <c r="W10" s="10">
        <v>7.9503105590062</v>
      </c>
      <c r="X10" s="10">
        <v>6.1490683229814</v>
      </c>
      <c r="Y10" s="10">
        <v>2.360248447205</v>
      </c>
      <c r="Z10" s="10">
        <v>7.4068322981366</v>
      </c>
      <c r="AA10" s="10">
        <v>7.0962732919255</v>
      </c>
      <c r="AB10" s="10">
        <v>9.0372670807453</v>
      </c>
      <c r="AC10" s="10">
        <v>9.1304347826087</v>
      </c>
      <c r="AD10" s="10">
        <v>5.9316770186335</v>
      </c>
      <c r="AE10" s="10">
        <v>9.7515527950311</v>
      </c>
      <c r="AF10" s="10">
        <v>9.5962732919255</v>
      </c>
      <c r="AG10" s="10">
        <v>8.4627329192547</v>
      </c>
      <c r="AH10" s="10">
        <v>9.4254658385093</v>
      </c>
      <c r="AI10" s="10">
        <v>9.4565217391304</v>
      </c>
      <c r="AJ10" s="10">
        <v>136.9099378882</v>
      </c>
      <c r="AK10">
        <v>161</v>
      </c>
      <c r="AL10" s="4">
        <f aca="true" t="shared" si="22" ref="AL10:AL19">(E10+S10)/2</f>
        <v>9.5419254658385</v>
      </c>
      <c r="AM10" s="4">
        <f aca="true" t="shared" si="23" ref="AM10:AM19">(F10+T10)/2</f>
        <v>9.5885093167702</v>
      </c>
      <c r="AN10" s="4">
        <f aca="true" t="shared" si="24" ref="AN10:AN19">(G10+U10)/2</f>
        <v>9.2080745341615</v>
      </c>
      <c r="AO10" s="4">
        <f aca="true" t="shared" si="25" ref="AO10:AO19">(H10+V10)/2</f>
        <v>4.2391304347826</v>
      </c>
      <c r="AP10" s="4">
        <f aca="true" t="shared" si="26" ref="AP10:AP19">(I10+W10)/2</f>
        <v>5.975155279503101</v>
      </c>
      <c r="AQ10" s="4">
        <f aca="true" t="shared" si="27" ref="AQ10:AQ19">(J10+X10+Y10)/2</f>
        <v>8.7546583850932</v>
      </c>
      <c r="AR10" s="4">
        <f aca="true" t="shared" si="28" ref="AR10:AR19">(K10+Z10)/2</f>
        <v>5.7034161490683</v>
      </c>
      <c r="AS10" s="4">
        <f aca="true" t="shared" si="29" ref="AS10:AS19">(L10+AA10)/2</f>
        <v>5.0481366459627495</v>
      </c>
      <c r="AT10" s="4">
        <f aca="true" t="shared" si="30" ref="AT10:AT19">(M10+AB10)/2</f>
        <v>9.018633540372651</v>
      </c>
      <c r="AU10" s="4">
        <f aca="true" t="shared" si="31" ref="AU10:AU19">(N10+AC10)/2</f>
        <v>7.06521739130435</v>
      </c>
      <c r="AV10" s="4">
        <f aca="true" t="shared" si="32" ref="AV10:AV19">(O10+AD10)/2</f>
        <v>5.46583850931675</v>
      </c>
      <c r="AW10" s="4">
        <f aca="true" t="shared" si="33" ref="AW10:AW19">AE10</f>
        <v>9.7515527950311</v>
      </c>
      <c r="AX10" s="4">
        <f aca="true" t="shared" si="34" ref="AX10:AX19">AF10</f>
        <v>9.5962732919255</v>
      </c>
      <c r="AY10" s="4">
        <f aca="true" t="shared" si="35" ref="AY10:AY19">AG10</f>
        <v>8.4627329192547</v>
      </c>
      <c r="AZ10" s="4">
        <f aca="true" t="shared" si="36" ref="AZ10:AZ19">AH10</f>
        <v>9.4254658385093</v>
      </c>
      <c r="BA10" s="4">
        <f aca="true" t="shared" si="37" ref="BA10:BA19">AI10</f>
        <v>9.4565217391304</v>
      </c>
      <c r="BB10" s="5">
        <f aca="true" t="shared" si="38" ref="BB10:BB19">SUM(AL10:BA10)</f>
        <v>126.3012422360249</v>
      </c>
      <c r="BC10" s="6">
        <f t="shared" si="18"/>
        <v>32.5776397515528</v>
      </c>
      <c r="BD10" s="6">
        <f t="shared" si="19"/>
        <v>47.0310559006211</v>
      </c>
      <c r="BE10" s="6">
        <f t="shared" si="20"/>
        <v>19.3478260869566</v>
      </c>
      <c r="BF10" s="6">
        <f t="shared" si="21"/>
        <v>27.344720496894404</v>
      </c>
    </row>
    <row r="11" spans="1:58" ht="12.75">
      <c r="A11" s="11">
        <v>90</v>
      </c>
      <c r="B11" s="11" t="s">
        <v>79</v>
      </c>
      <c r="C11" s="11" t="s">
        <v>58</v>
      </c>
      <c r="D11" s="11" t="s">
        <v>80</v>
      </c>
      <c r="E11" s="11">
        <v>10</v>
      </c>
      <c r="F11" s="11">
        <v>10</v>
      </c>
      <c r="G11" s="11">
        <v>10</v>
      </c>
      <c r="H11" s="11">
        <v>0</v>
      </c>
      <c r="I11" s="11">
        <v>4</v>
      </c>
      <c r="J11" s="11">
        <v>7</v>
      </c>
      <c r="K11" s="11">
        <v>4</v>
      </c>
      <c r="L11" s="11">
        <v>7</v>
      </c>
      <c r="M11" s="11">
        <v>9</v>
      </c>
      <c r="N11" s="11">
        <v>7</v>
      </c>
      <c r="O11" s="11">
        <v>2</v>
      </c>
      <c r="P11" s="9">
        <f t="shared" si="0"/>
        <v>70</v>
      </c>
      <c r="Q11">
        <v>90</v>
      </c>
      <c r="R11" t="s">
        <v>96</v>
      </c>
      <c r="S11" s="10">
        <v>9.6230158730159</v>
      </c>
      <c r="T11" s="10">
        <v>9.702380952381</v>
      </c>
      <c r="U11" s="10">
        <v>9.2063492063492</v>
      </c>
      <c r="V11" s="10">
        <v>9.2063492063492</v>
      </c>
      <c r="W11" s="10">
        <v>8.7103174603175</v>
      </c>
      <c r="X11" s="10">
        <v>6.4880952380952</v>
      </c>
      <c r="Y11" s="10">
        <v>2.5</v>
      </c>
      <c r="Z11" s="10">
        <v>8.8293650793651</v>
      </c>
      <c r="AA11" s="10">
        <v>9.0674603174603</v>
      </c>
      <c r="AB11" s="10">
        <v>9.5436507936508</v>
      </c>
      <c r="AC11" s="10">
        <v>9.0873015873016</v>
      </c>
      <c r="AD11" s="10">
        <v>6.8849206349206</v>
      </c>
      <c r="AE11" s="10">
        <v>9.8015873015873</v>
      </c>
      <c r="AF11" s="10">
        <v>9.8214285714286</v>
      </c>
      <c r="AG11" s="10">
        <v>9.2063492063492</v>
      </c>
      <c r="AH11" s="10">
        <v>9.6230158730159</v>
      </c>
      <c r="AI11" s="10">
        <v>9.6825396825397</v>
      </c>
      <c r="AJ11" s="10">
        <v>146.98412698413</v>
      </c>
      <c r="AK11">
        <v>126</v>
      </c>
      <c r="AL11" s="4">
        <f t="shared" si="22"/>
        <v>9.811507936507951</v>
      </c>
      <c r="AM11" s="4">
        <f t="shared" si="23"/>
        <v>9.8511904761905</v>
      </c>
      <c r="AN11" s="4">
        <f t="shared" si="24"/>
        <v>9.603174603174601</v>
      </c>
      <c r="AO11" s="4">
        <f t="shared" si="25"/>
        <v>4.6031746031746</v>
      </c>
      <c r="AP11" s="4">
        <f t="shared" si="26"/>
        <v>6.35515873015875</v>
      </c>
      <c r="AQ11" s="4">
        <f t="shared" si="27"/>
        <v>7.9940476190476</v>
      </c>
      <c r="AR11" s="4">
        <f t="shared" si="28"/>
        <v>6.41468253968255</v>
      </c>
      <c r="AS11" s="4">
        <f t="shared" si="29"/>
        <v>8.033730158730151</v>
      </c>
      <c r="AT11" s="4">
        <f t="shared" si="30"/>
        <v>9.271825396825399</v>
      </c>
      <c r="AU11" s="4">
        <f t="shared" si="31"/>
        <v>8.0436507936508</v>
      </c>
      <c r="AV11" s="4">
        <f t="shared" si="32"/>
        <v>4.4424603174603</v>
      </c>
      <c r="AW11" s="4">
        <f t="shared" si="33"/>
        <v>9.8015873015873</v>
      </c>
      <c r="AX11" s="4">
        <f t="shared" si="34"/>
        <v>9.8214285714286</v>
      </c>
      <c r="AY11" s="4">
        <f t="shared" si="35"/>
        <v>9.2063492063492</v>
      </c>
      <c r="AZ11" s="4">
        <f t="shared" si="36"/>
        <v>9.6230158730159</v>
      </c>
      <c r="BA11" s="4">
        <f t="shared" si="37"/>
        <v>9.6825396825397</v>
      </c>
      <c r="BB11" s="5">
        <f t="shared" si="38"/>
        <v>132.5595238095239</v>
      </c>
      <c r="BC11" s="6">
        <f t="shared" si="18"/>
        <v>33.86904761904765</v>
      </c>
      <c r="BD11" s="6">
        <f t="shared" si="19"/>
        <v>50.55555555555555</v>
      </c>
      <c r="BE11" s="6">
        <f t="shared" si="20"/>
        <v>19.623015873015902</v>
      </c>
      <c r="BF11" s="6">
        <f t="shared" si="21"/>
        <v>28.511904761904802</v>
      </c>
    </row>
    <row r="12" spans="1:58" ht="12.75">
      <c r="A12" s="11">
        <v>90</v>
      </c>
      <c r="B12" s="11" t="s">
        <v>81</v>
      </c>
      <c r="C12" s="11" t="s">
        <v>58</v>
      </c>
      <c r="D12" s="11" t="s">
        <v>82</v>
      </c>
      <c r="E12" s="11">
        <v>10</v>
      </c>
      <c r="F12" s="11">
        <v>10</v>
      </c>
      <c r="G12" s="11">
        <v>10</v>
      </c>
      <c r="H12" s="11">
        <v>0</v>
      </c>
      <c r="I12" s="11">
        <v>2</v>
      </c>
      <c r="J12" s="11">
        <v>5</v>
      </c>
      <c r="K12" s="11">
        <v>0</v>
      </c>
      <c r="L12" s="11">
        <v>2</v>
      </c>
      <c r="M12" s="11">
        <v>7</v>
      </c>
      <c r="N12" s="11">
        <v>7</v>
      </c>
      <c r="O12" s="11">
        <v>0</v>
      </c>
      <c r="P12" s="9">
        <f t="shared" si="0"/>
        <v>53</v>
      </c>
      <c r="Q12">
        <v>90</v>
      </c>
      <c r="R12" t="s">
        <v>97</v>
      </c>
      <c r="S12" s="10">
        <v>9.0131578947368</v>
      </c>
      <c r="T12" s="10">
        <v>9.0789473684211</v>
      </c>
      <c r="U12" s="10">
        <v>9.0789473684211</v>
      </c>
      <c r="V12" s="10">
        <v>9.4736842105263</v>
      </c>
      <c r="W12" s="10">
        <v>8.8815789473684</v>
      </c>
      <c r="X12" s="10">
        <v>6.25</v>
      </c>
      <c r="Y12" s="10">
        <v>2.5</v>
      </c>
      <c r="Z12" s="10">
        <v>8.4868421052632</v>
      </c>
      <c r="AA12" s="10">
        <v>8.4210526315789</v>
      </c>
      <c r="AB12" s="10">
        <v>8.6842105263158</v>
      </c>
      <c r="AC12" s="10">
        <v>8.75</v>
      </c>
      <c r="AD12" s="10">
        <v>7.9605263157895</v>
      </c>
      <c r="AE12" s="10">
        <v>9.5394736842105</v>
      </c>
      <c r="AF12" s="10">
        <v>9.4078947368421</v>
      </c>
      <c r="AG12" s="10">
        <v>9.0789473684211</v>
      </c>
      <c r="AH12" s="10">
        <v>9.5394736842105</v>
      </c>
      <c r="AI12" s="10">
        <v>9.6052631578947</v>
      </c>
      <c r="AJ12" s="10">
        <v>143.75</v>
      </c>
      <c r="AK12">
        <v>38</v>
      </c>
      <c r="AL12" s="4">
        <f t="shared" si="22"/>
        <v>9.5065789473684</v>
      </c>
      <c r="AM12" s="4">
        <f t="shared" si="23"/>
        <v>9.539473684210549</v>
      </c>
      <c r="AN12" s="4">
        <f t="shared" si="24"/>
        <v>9.539473684210549</v>
      </c>
      <c r="AO12" s="4">
        <f t="shared" si="25"/>
        <v>4.73684210526315</v>
      </c>
      <c r="AP12" s="4">
        <f t="shared" si="26"/>
        <v>5.4407894736842</v>
      </c>
      <c r="AQ12" s="4">
        <f t="shared" si="27"/>
        <v>6.875</v>
      </c>
      <c r="AR12" s="4">
        <f t="shared" si="28"/>
        <v>4.2434210526316</v>
      </c>
      <c r="AS12" s="4">
        <f t="shared" si="29"/>
        <v>5.21052631578945</v>
      </c>
      <c r="AT12" s="4">
        <f t="shared" si="30"/>
        <v>7.8421052631579</v>
      </c>
      <c r="AU12" s="4">
        <f t="shared" si="31"/>
        <v>7.875</v>
      </c>
      <c r="AV12" s="4">
        <f t="shared" si="32"/>
        <v>3.98026315789475</v>
      </c>
      <c r="AW12" s="4">
        <f t="shared" si="33"/>
        <v>9.5394736842105</v>
      </c>
      <c r="AX12" s="4">
        <f t="shared" si="34"/>
        <v>9.4078947368421</v>
      </c>
      <c r="AY12" s="4">
        <f t="shared" si="35"/>
        <v>9.0789473684211</v>
      </c>
      <c r="AZ12" s="4">
        <f t="shared" si="36"/>
        <v>9.5394736842105</v>
      </c>
      <c r="BA12" s="4">
        <f t="shared" si="37"/>
        <v>9.6052631578947</v>
      </c>
      <c r="BB12" s="5">
        <f t="shared" si="38"/>
        <v>121.96052631578944</v>
      </c>
      <c r="BC12" s="6">
        <f t="shared" si="18"/>
        <v>33.322368421052644</v>
      </c>
      <c r="BD12" s="6">
        <f t="shared" si="19"/>
        <v>41.4671052631579</v>
      </c>
      <c r="BE12" s="6">
        <f t="shared" si="20"/>
        <v>18.9473684210526</v>
      </c>
      <c r="BF12" s="6">
        <f t="shared" si="21"/>
        <v>28.2236842105263</v>
      </c>
    </row>
    <row r="13" spans="1:58" ht="12.75">
      <c r="A13" s="11">
        <v>90</v>
      </c>
      <c r="B13" s="11" t="s">
        <v>83</v>
      </c>
      <c r="C13" s="11" t="s">
        <v>58</v>
      </c>
      <c r="D13" s="11" t="s">
        <v>84</v>
      </c>
      <c r="E13" s="11">
        <v>10</v>
      </c>
      <c r="F13" s="11">
        <v>10</v>
      </c>
      <c r="G13" s="11">
        <v>10</v>
      </c>
      <c r="H13" s="11">
        <v>0</v>
      </c>
      <c r="I13" s="11">
        <v>3</v>
      </c>
      <c r="J13" s="11">
        <v>7</v>
      </c>
      <c r="K13" s="11">
        <v>0</v>
      </c>
      <c r="L13" s="11">
        <v>4</v>
      </c>
      <c r="M13" s="11">
        <v>6</v>
      </c>
      <c r="N13" s="11">
        <v>0</v>
      </c>
      <c r="O13" s="11">
        <v>5</v>
      </c>
      <c r="P13" s="9">
        <f t="shared" si="0"/>
        <v>55</v>
      </c>
      <c r="Q13">
        <v>90</v>
      </c>
      <c r="R13" t="s">
        <v>98</v>
      </c>
      <c r="S13" s="10">
        <v>9.4285714285714</v>
      </c>
      <c r="T13" s="10">
        <v>9.3571428571429</v>
      </c>
      <c r="U13" s="10">
        <v>8</v>
      </c>
      <c r="V13" s="10">
        <v>7.9642857142857</v>
      </c>
      <c r="W13" s="10">
        <v>8.8214285714286</v>
      </c>
      <c r="X13" s="10">
        <v>5.8214285714286</v>
      </c>
      <c r="Y13" s="10">
        <v>2.4642857142857</v>
      </c>
      <c r="Z13" s="10">
        <v>8.6428571428571</v>
      </c>
      <c r="AA13" s="10">
        <v>6.2857142857143</v>
      </c>
      <c r="AB13" s="10">
        <v>9.3928571428571</v>
      </c>
      <c r="AC13" s="10">
        <v>8.0714285714286</v>
      </c>
      <c r="AD13" s="10">
        <v>6.9285714285714</v>
      </c>
      <c r="AE13" s="10">
        <v>9.75</v>
      </c>
      <c r="AF13" s="10">
        <v>9.7142857142857</v>
      </c>
      <c r="AG13" s="10">
        <v>9.0357142857143</v>
      </c>
      <c r="AH13" s="10">
        <v>9.6071428571429</v>
      </c>
      <c r="AI13" s="10">
        <v>9.5</v>
      </c>
      <c r="AJ13" s="10">
        <v>138.78571428571</v>
      </c>
      <c r="AK13">
        <v>70</v>
      </c>
      <c r="AL13" s="4">
        <f t="shared" si="22"/>
        <v>9.714285714285701</v>
      </c>
      <c r="AM13" s="4">
        <f t="shared" si="23"/>
        <v>9.67857142857145</v>
      </c>
      <c r="AN13" s="4">
        <f t="shared" si="24"/>
        <v>9</v>
      </c>
      <c r="AO13" s="4">
        <f t="shared" si="25"/>
        <v>3.98214285714285</v>
      </c>
      <c r="AP13" s="4">
        <f t="shared" si="26"/>
        <v>5.9107142857143</v>
      </c>
      <c r="AQ13" s="4">
        <f t="shared" si="27"/>
        <v>7.6428571428571495</v>
      </c>
      <c r="AR13" s="4">
        <f t="shared" si="28"/>
        <v>4.32142857142855</v>
      </c>
      <c r="AS13" s="4">
        <f t="shared" si="29"/>
        <v>5.1428571428571495</v>
      </c>
      <c r="AT13" s="4">
        <f t="shared" si="30"/>
        <v>7.69642857142855</v>
      </c>
      <c r="AU13" s="4">
        <f t="shared" si="31"/>
        <v>4.0357142857143</v>
      </c>
      <c r="AV13" s="4">
        <f t="shared" si="32"/>
        <v>5.9642857142857</v>
      </c>
      <c r="AW13" s="4">
        <f t="shared" si="33"/>
        <v>9.75</v>
      </c>
      <c r="AX13" s="4">
        <f t="shared" si="34"/>
        <v>9.7142857142857</v>
      </c>
      <c r="AY13" s="4">
        <f t="shared" si="35"/>
        <v>9.0357142857143</v>
      </c>
      <c r="AZ13" s="4">
        <f t="shared" si="36"/>
        <v>9.6071428571429</v>
      </c>
      <c r="BA13" s="4">
        <f t="shared" si="37"/>
        <v>9.5</v>
      </c>
      <c r="BB13" s="5">
        <f t="shared" si="38"/>
        <v>120.69642857142858</v>
      </c>
      <c r="BC13" s="6">
        <f t="shared" si="18"/>
        <v>32.375</v>
      </c>
      <c r="BD13" s="6">
        <f t="shared" si="19"/>
        <v>40.7142857142857</v>
      </c>
      <c r="BE13" s="6">
        <f t="shared" si="20"/>
        <v>19.4642857142857</v>
      </c>
      <c r="BF13" s="6">
        <f t="shared" si="21"/>
        <v>28.142857142857203</v>
      </c>
    </row>
    <row r="14" spans="1:58" ht="12.75">
      <c r="A14" s="11">
        <v>90</v>
      </c>
      <c r="B14" s="11" t="s">
        <v>85</v>
      </c>
      <c r="C14" s="11" t="s">
        <v>58</v>
      </c>
      <c r="D14" s="11" t="s">
        <v>86</v>
      </c>
      <c r="E14" s="11">
        <v>10</v>
      </c>
      <c r="F14" s="11">
        <v>10</v>
      </c>
      <c r="G14" s="11">
        <v>10</v>
      </c>
      <c r="H14" s="11">
        <v>0</v>
      </c>
      <c r="I14" s="11">
        <v>4</v>
      </c>
      <c r="J14" s="11">
        <v>6</v>
      </c>
      <c r="K14" s="11">
        <v>4</v>
      </c>
      <c r="L14" s="11">
        <v>3</v>
      </c>
      <c r="M14" s="11">
        <v>8</v>
      </c>
      <c r="N14" s="11">
        <v>7</v>
      </c>
      <c r="O14" s="11">
        <v>4</v>
      </c>
      <c r="P14" s="9">
        <f t="shared" si="0"/>
        <v>66</v>
      </c>
      <c r="Q14">
        <v>90</v>
      </c>
      <c r="R14" t="s">
        <v>99</v>
      </c>
      <c r="S14" s="10">
        <v>9.6336206896552</v>
      </c>
      <c r="T14" s="10">
        <v>9.698275862069</v>
      </c>
      <c r="U14" s="10">
        <v>9.4396551724138</v>
      </c>
      <c r="V14" s="10">
        <v>9.3534482758621</v>
      </c>
      <c r="W14" s="10">
        <v>9.3103448275862</v>
      </c>
      <c r="X14" s="10">
        <v>6.9181034482759</v>
      </c>
      <c r="Y14" s="10">
        <v>2.4568965517241</v>
      </c>
      <c r="Z14" s="10">
        <v>9.375</v>
      </c>
      <c r="AA14" s="10">
        <v>9.1594827586207</v>
      </c>
      <c r="AB14" s="10">
        <v>9.5043103448276</v>
      </c>
      <c r="AC14" s="10">
        <v>9.3318965517241</v>
      </c>
      <c r="AD14" s="10">
        <v>8.7068965517241</v>
      </c>
      <c r="AE14" s="10">
        <v>9.9353448275862</v>
      </c>
      <c r="AF14" s="10">
        <v>9.8060344827586</v>
      </c>
      <c r="AG14" s="10">
        <v>8.8362068965517</v>
      </c>
      <c r="AH14" s="10">
        <v>9.8275862068966</v>
      </c>
      <c r="AI14" s="10">
        <v>9.8275862068966</v>
      </c>
      <c r="AJ14" s="10">
        <v>151.12068965517</v>
      </c>
      <c r="AK14">
        <v>116</v>
      </c>
      <c r="AL14" s="4">
        <f t="shared" si="22"/>
        <v>9.8168103448276</v>
      </c>
      <c r="AM14" s="4">
        <f t="shared" si="23"/>
        <v>9.8491379310345</v>
      </c>
      <c r="AN14" s="4">
        <f t="shared" si="24"/>
        <v>9.7198275862069</v>
      </c>
      <c r="AO14" s="4">
        <f t="shared" si="25"/>
        <v>4.67672413793105</v>
      </c>
      <c r="AP14" s="4">
        <f t="shared" si="26"/>
        <v>6.6551724137931</v>
      </c>
      <c r="AQ14" s="4">
        <f t="shared" si="27"/>
        <v>7.6875</v>
      </c>
      <c r="AR14" s="4">
        <f t="shared" si="28"/>
        <v>6.6875</v>
      </c>
      <c r="AS14" s="4">
        <f t="shared" si="29"/>
        <v>6.07974137931035</v>
      </c>
      <c r="AT14" s="4">
        <f t="shared" si="30"/>
        <v>8.7521551724138</v>
      </c>
      <c r="AU14" s="4">
        <f t="shared" si="31"/>
        <v>8.16594827586205</v>
      </c>
      <c r="AV14" s="4">
        <f t="shared" si="32"/>
        <v>6.35344827586205</v>
      </c>
      <c r="AW14" s="4">
        <f t="shared" si="33"/>
        <v>9.9353448275862</v>
      </c>
      <c r="AX14" s="4">
        <f t="shared" si="34"/>
        <v>9.8060344827586</v>
      </c>
      <c r="AY14" s="4">
        <f t="shared" si="35"/>
        <v>8.8362068965517</v>
      </c>
      <c r="AZ14" s="4">
        <f t="shared" si="36"/>
        <v>9.8275862068966</v>
      </c>
      <c r="BA14" s="4">
        <f t="shared" si="37"/>
        <v>9.8275862068966</v>
      </c>
      <c r="BB14" s="5">
        <f t="shared" si="38"/>
        <v>132.6767241379311</v>
      </c>
      <c r="BC14" s="6">
        <f t="shared" si="18"/>
        <v>34.06250000000005</v>
      </c>
      <c r="BD14" s="6">
        <f t="shared" si="19"/>
        <v>50.38146551724135</v>
      </c>
      <c r="BE14" s="6">
        <f t="shared" si="20"/>
        <v>19.741379310344797</v>
      </c>
      <c r="BF14" s="6">
        <f t="shared" si="21"/>
        <v>28.491379310344897</v>
      </c>
    </row>
    <row r="15" spans="1:58" ht="12.75">
      <c r="A15" s="11">
        <v>90</v>
      </c>
      <c r="B15" s="11" t="s">
        <v>87</v>
      </c>
      <c r="C15" s="11" t="s">
        <v>58</v>
      </c>
      <c r="D15" s="11" t="s">
        <v>88</v>
      </c>
      <c r="E15" s="11">
        <v>10</v>
      </c>
      <c r="F15" s="11">
        <v>10</v>
      </c>
      <c r="G15" s="11">
        <v>10</v>
      </c>
      <c r="H15" s="11">
        <v>0</v>
      </c>
      <c r="I15" s="11">
        <v>4</v>
      </c>
      <c r="J15" s="11">
        <v>6</v>
      </c>
      <c r="K15" s="11">
        <v>4</v>
      </c>
      <c r="L15" s="11">
        <v>1</v>
      </c>
      <c r="M15" s="11">
        <v>8</v>
      </c>
      <c r="N15" s="11">
        <v>7</v>
      </c>
      <c r="O15" s="11">
        <v>4</v>
      </c>
      <c r="P15" s="9">
        <f t="shared" si="0"/>
        <v>64</v>
      </c>
      <c r="Q15">
        <v>90</v>
      </c>
      <c r="R15" t="s">
        <v>100</v>
      </c>
      <c r="S15" s="10">
        <v>9.8477157360406</v>
      </c>
      <c r="T15" s="10">
        <v>9.8730964467005</v>
      </c>
      <c r="U15" s="10">
        <v>9.6954314720812</v>
      </c>
      <c r="V15" s="10">
        <v>9.5939086294416</v>
      </c>
      <c r="W15" s="10">
        <v>9.6573604060914</v>
      </c>
      <c r="X15" s="10">
        <v>7.2335025380711</v>
      </c>
      <c r="Y15" s="10">
        <v>2.5</v>
      </c>
      <c r="Z15" s="10">
        <v>9.3527918781726</v>
      </c>
      <c r="AA15" s="10">
        <v>9.3401015228426</v>
      </c>
      <c r="AB15" s="10">
        <v>9.4670050761421</v>
      </c>
      <c r="AC15" s="10">
        <v>9.6192893401015</v>
      </c>
      <c r="AD15" s="10">
        <v>9.1497461928934</v>
      </c>
      <c r="AE15" s="10">
        <v>9.8350253807107</v>
      </c>
      <c r="AF15" s="10">
        <v>9.8223350253807</v>
      </c>
      <c r="AG15" s="10">
        <v>9.8477157360406</v>
      </c>
      <c r="AH15" s="10">
        <v>9.8604060913706</v>
      </c>
      <c r="AI15" s="10">
        <v>9.8477157360406</v>
      </c>
      <c r="AJ15" s="10">
        <v>154.54314720812</v>
      </c>
      <c r="AK15">
        <v>197</v>
      </c>
      <c r="AL15" s="4">
        <f t="shared" si="22"/>
        <v>9.9238578680203</v>
      </c>
      <c r="AM15" s="4">
        <f t="shared" si="23"/>
        <v>9.93654822335025</v>
      </c>
      <c r="AN15" s="4">
        <f t="shared" si="24"/>
        <v>9.8477157360406</v>
      </c>
      <c r="AO15" s="4">
        <f t="shared" si="25"/>
        <v>4.7969543147208</v>
      </c>
      <c r="AP15" s="4">
        <f t="shared" si="26"/>
        <v>6.8286802030457</v>
      </c>
      <c r="AQ15" s="4">
        <f t="shared" si="27"/>
        <v>7.86675126903555</v>
      </c>
      <c r="AR15" s="4">
        <f t="shared" si="28"/>
        <v>6.6763959390863</v>
      </c>
      <c r="AS15" s="4">
        <f t="shared" si="29"/>
        <v>5.1700507614213</v>
      </c>
      <c r="AT15" s="4">
        <f t="shared" si="30"/>
        <v>8.73350253807105</v>
      </c>
      <c r="AU15" s="4">
        <f t="shared" si="31"/>
        <v>8.30964467005075</v>
      </c>
      <c r="AV15" s="4">
        <f t="shared" si="32"/>
        <v>6.5748730964467</v>
      </c>
      <c r="AW15" s="4">
        <f t="shared" si="33"/>
        <v>9.8350253807107</v>
      </c>
      <c r="AX15" s="4">
        <f t="shared" si="34"/>
        <v>9.8223350253807</v>
      </c>
      <c r="AY15" s="4">
        <f t="shared" si="35"/>
        <v>9.8477157360406</v>
      </c>
      <c r="AZ15" s="4">
        <f t="shared" si="36"/>
        <v>9.8604060913706</v>
      </c>
      <c r="BA15" s="4">
        <f t="shared" si="37"/>
        <v>9.8477157360406</v>
      </c>
      <c r="BB15" s="5">
        <f t="shared" si="38"/>
        <v>133.87817258883248</v>
      </c>
      <c r="BC15" s="6">
        <f t="shared" si="18"/>
        <v>34.50507614213195</v>
      </c>
      <c r="BD15" s="6">
        <f t="shared" si="19"/>
        <v>50.159898477157356</v>
      </c>
      <c r="BE15" s="6">
        <f t="shared" si="20"/>
        <v>19.6573604060914</v>
      </c>
      <c r="BF15" s="6">
        <f t="shared" si="21"/>
        <v>29.555837563451796</v>
      </c>
    </row>
    <row r="16" spans="1:58" ht="12.75">
      <c r="A16" s="11">
        <v>90</v>
      </c>
      <c r="B16" s="11" t="s">
        <v>89</v>
      </c>
      <c r="C16" s="11" t="s">
        <v>58</v>
      </c>
      <c r="D16" s="11" t="s">
        <v>90</v>
      </c>
      <c r="E16" s="11">
        <v>10</v>
      </c>
      <c r="F16" s="11">
        <v>10</v>
      </c>
      <c r="G16" s="11">
        <v>10</v>
      </c>
      <c r="H16" s="11">
        <v>0</v>
      </c>
      <c r="I16" s="11">
        <v>3</v>
      </c>
      <c r="J16" s="11">
        <v>8</v>
      </c>
      <c r="K16" s="11">
        <v>4</v>
      </c>
      <c r="L16" s="11">
        <v>3</v>
      </c>
      <c r="M16" s="11">
        <v>9</v>
      </c>
      <c r="N16" s="11">
        <v>7</v>
      </c>
      <c r="O16" s="11">
        <v>2</v>
      </c>
      <c r="P16" s="9">
        <f t="shared" si="0"/>
        <v>66</v>
      </c>
      <c r="Q16">
        <v>90</v>
      </c>
      <c r="R16" t="s">
        <v>101</v>
      </c>
      <c r="S16" s="10">
        <v>9.4565217391304</v>
      </c>
      <c r="T16" s="10">
        <v>9.429347826087</v>
      </c>
      <c r="U16" s="10">
        <v>9.2663043478261</v>
      </c>
      <c r="V16" s="10">
        <v>9.0760869565217</v>
      </c>
      <c r="W16" s="10">
        <v>9.3478260869565</v>
      </c>
      <c r="X16" s="10">
        <v>6.9021739130435</v>
      </c>
      <c r="Y16" s="10">
        <v>2.5</v>
      </c>
      <c r="Z16" s="10">
        <v>9.1576086956522</v>
      </c>
      <c r="AA16" s="10">
        <v>9.2934782608696</v>
      </c>
      <c r="AB16" s="10">
        <v>9.1304347826087</v>
      </c>
      <c r="AC16" s="10">
        <v>9.4565217391304</v>
      </c>
      <c r="AD16" s="10">
        <v>8.4239130434783</v>
      </c>
      <c r="AE16" s="10">
        <v>9.8641304347826</v>
      </c>
      <c r="AF16" s="10">
        <v>9.8097826086957</v>
      </c>
      <c r="AG16" s="10">
        <v>9.7826086956522</v>
      </c>
      <c r="AH16" s="10">
        <v>9.8097826086957</v>
      </c>
      <c r="AI16" s="10">
        <v>9.7282608695652</v>
      </c>
      <c r="AJ16" s="10">
        <v>150.4347826087</v>
      </c>
      <c r="AK16">
        <v>92</v>
      </c>
      <c r="AL16" s="4">
        <f t="shared" si="22"/>
        <v>9.7282608695652</v>
      </c>
      <c r="AM16" s="4">
        <f t="shared" si="23"/>
        <v>9.7146739130435</v>
      </c>
      <c r="AN16" s="4">
        <f t="shared" si="24"/>
        <v>9.63315217391305</v>
      </c>
      <c r="AO16" s="4">
        <f t="shared" si="25"/>
        <v>4.53804347826085</v>
      </c>
      <c r="AP16" s="4">
        <f t="shared" si="26"/>
        <v>6.17391304347825</v>
      </c>
      <c r="AQ16" s="4">
        <f t="shared" si="27"/>
        <v>8.701086956521749</v>
      </c>
      <c r="AR16" s="4">
        <f t="shared" si="28"/>
        <v>6.5788043478261</v>
      </c>
      <c r="AS16" s="4">
        <f t="shared" si="29"/>
        <v>6.1467391304348</v>
      </c>
      <c r="AT16" s="4">
        <f t="shared" si="30"/>
        <v>9.065217391304351</v>
      </c>
      <c r="AU16" s="4">
        <f t="shared" si="31"/>
        <v>8.2282608695652</v>
      </c>
      <c r="AV16" s="4">
        <f t="shared" si="32"/>
        <v>5.21195652173915</v>
      </c>
      <c r="AW16" s="4">
        <f t="shared" si="33"/>
        <v>9.8641304347826</v>
      </c>
      <c r="AX16" s="4">
        <f t="shared" si="34"/>
        <v>9.8097826086957</v>
      </c>
      <c r="AY16" s="4">
        <f t="shared" si="35"/>
        <v>9.7826086956522</v>
      </c>
      <c r="AZ16" s="4">
        <f t="shared" si="36"/>
        <v>9.8097826086957</v>
      </c>
      <c r="BA16" s="4">
        <f t="shared" si="37"/>
        <v>9.7282608695652</v>
      </c>
      <c r="BB16" s="5">
        <f t="shared" si="38"/>
        <v>132.7146739130436</v>
      </c>
      <c r="BC16" s="6">
        <f t="shared" si="18"/>
        <v>33.6141304347826</v>
      </c>
      <c r="BD16" s="6">
        <f t="shared" si="19"/>
        <v>50.105978260869605</v>
      </c>
      <c r="BE16" s="6">
        <f t="shared" si="20"/>
        <v>19.6739130434783</v>
      </c>
      <c r="BF16" s="6">
        <f t="shared" si="21"/>
        <v>29.3206521739131</v>
      </c>
    </row>
    <row r="17" spans="1:58" ht="12.75">
      <c r="A17" s="11">
        <v>90</v>
      </c>
      <c r="B17" s="11" t="s">
        <v>102</v>
      </c>
      <c r="C17" s="11" t="s">
        <v>58</v>
      </c>
      <c r="D17" s="11" t="s">
        <v>103</v>
      </c>
      <c r="E17" s="11">
        <v>10</v>
      </c>
      <c r="F17" s="11">
        <v>10</v>
      </c>
      <c r="G17" s="11">
        <v>10</v>
      </c>
      <c r="H17" s="11">
        <v>0</v>
      </c>
      <c r="I17" s="11">
        <v>4</v>
      </c>
      <c r="J17" s="11">
        <v>7</v>
      </c>
      <c r="K17" s="11">
        <v>7</v>
      </c>
      <c r="L17" s="11">
        <v>10</v>
      </c>
      <c r="M17" s="11">
        <v>12</v>
      </c>
      <c r="N17" s="11">
        <v>8</v>
      </c>
      <c r="O17" s="11">
        <v>6</v>
      </c>
      <c r="P17" s="9">
        <f t="shared" si="0"/>
        <v>84</v>
      </c>
      <c r="Q17">
        <v>90</v>
      </c>
      <c r="R17" t="s">
        <v>108</v>
      </c>
      <c r="S17" s="10">
        <v>8.6296033994334</v>
      </c>
      <c r="T17" s="10">
        <v>8.5941926345609</v>
      </c>
      <c r="U17" s="10">
        <v>8.4844192634561</v>
      </c>
      <c r="V17" s="10">
        <v>8.4348441926346</v>
      </c>
      <c r="W17" s="10">
        <v>8.4596317280453</v>
      </c>
      <c r="X17" s="10">
        <v>6.2677053824363</v>
      </c>
      <c r="Y17" s="10">
        <v>2.2273371104816</v>
      </c>
      <c r="Z17" s="10">
        <v>8.314447592068</v>
      </c>
      <c r="AA17" s="10">
        <v>8.4773371104816</v>
      </c>
      <c r="AB17" s="10">
        <v>8.7110481586402</v>
      </c>
      <c r="AC17" s="10">
        <v>8.5871104815864</v>
      </c>
      <c r="AD17" s="10">
        <v>8.314447592068</v>
      </c>
      <c r="AE17" s="10">
        <v>8.9447592067989</v>
      </c>
      <c r="AF17" s="10">
        <v>8.9907932011331</v>
      </c>
      <c r="AG17" s="10">
        <v>8.4808781869688</v>
      </c>
      <c r="AH17" s="10">
        <v>8.9872521246459</v>
      </c>
      <c r="AI17" s="10">
        <v>8.9624645892351</v>
      </c>
      <c r="AJ17" s="10">
        <v>137.86827195467</v>
      </c>
      <c r="AK17">
        <v>706</v>
      </c>
      <c r="AL17" s="4">
        <f t="shared" si="22"/>
        <v>9.3148016997167</v>
      </c>
      <c r="AM17" s="4">
        <f t="shared" si="23"/>
        <v>9.297096317280449</v>
      </c>
      <c r="AN17" s="4">
        <f t="shared" si="24"/>
        <v>9.24220963172805</v>
      </c>
      <c r="AO17" s="4">
        <f t="shared" si="25"/>
        <v>4.2174220963173</v>
      </c>
      <c r="AP17" s="4">
        <f t="shared" si="26"/>
        <v>6.22981586402265</v>
      </c>
      <c r="AQ17" s="4">
        <f t="shared" si="27"/>
        <v>7.74752124645895</v>
      </c>
      <c r="AR17" s="4">
        <f t="shared" si="28"/>
        <v>7.657223796034</v>
      </c>
      <c r="AS17" s="4">
        <f t="shared" si="29"/>
        <v>9.2386685552408</v>
      </c>
      <c r="AT17" s="4">
        <f t="shared" si="30"/>
        <v>10.3555240793201</v>
      </c>
      <c r="AU17" s="4">
        <f t="shared" si="31"/>
        <v>8.2935552407932</v>
      </c>
      <c r="AV17" s="4">
        <f t="shared" si="32"/>
        <v>7.157223796034</v>
      </c>
      <c r="AW17" s="4">
        <f t="shared" si="33"/>
        <v>8.9447592067989</v>
      </c>
      <c r="AX17" s="4">
        <f t="shared" si="34"/>
        <v>8.9907932011331</v>
      </c>
      <c r="AY17" s="4">
        <f t="shared" si="35"/>
        <v>8.4808781869688</v>
      </c>
      <c r="AZ17" s="4">
        <f t="shared" si="36"/>
        <v>8.9872521246459</v>
      </c>
      <c r="BA17" s="4">
        <f t="shared" si="37"/>
        <v>8.9624645892351</v>
      </c>
      <c r="BB17" s="5">
        <f t="shared" si="38"/>
        <v>133.117209631728</v>
      </c>
      <c r="BC17" s="6">
        <f t="shared" si="18"/>
        <v>32.0715297450425</v>
      </c>
      <c r="BD17" s="6">
        <f t="shared" si="19"/>
        <v>56.6795325779037</v>
      </c>
      <c r="BE17" s="6">
        <f t="shared" si="20"/>
        <v>17.935552407932</v>
      </c>
      <c r="BF17" s="6">
        <f t="shared" si="21"/>
        <v>26.4305949008498</v>
      </c>
    </row>
    <row r="18" spans="1:58" ht="12.75">
      <c r="A18" s="11">
        <v>90</v>
      </c>
      <c r="B18" s="11" t="s">
        <v>104</v>
      </c>
      <c r="C18" s="11" t="s">
        <v>58</v>
      </c>
      <c r="D18" s="11" t="s">
        <v>105</v>
      </c>
      <c r="E18" s="11">
        <v>10</v>
      </c>
      <c r="F18" s="11">
        <v>9</v>
      </c>
      <c r="G18" s="11">
        <v>10</v>
      </c>
      <c r="H18" s="11">
        <v>2</v>
      </c>
      <c r="I18" s="11">
        <v>4</v>
      </c>
      <c r="J18" s="11">
        <v>8</v>
      </c>
      <c r="K18" s="11">
        <v>10</v>
      </c>
      <c r="L18" s="11">
        <v>10</v>
      </c>
      <c r="M18" s="11">
        <v>12</v>
      </c>
      <c r="N18" s="11">
        <v>8</v>
      </c>
      <c r="O18" s="11">
        <v>5</v>
      </c>
      <c r="P18" s="9">
        <f t="shared" si="0"/>
        <v>88</v>
      </c>
      <c r="Q18">
        <v>90</v>
      </c>
      <c r="R18" t="s">
        <v>105</v>
      </c>
      <c r="S18" s="10">
        <v>9.4340659340659</v>
      </c>
      <c r="T18" s="10">
        <v>9.3241758241758</v>
      </c>
      <c r="U18" s="10">
        <v>9.1373626373626</v>
      </c>
      <c r="V18" s="10">
        <v>8.9835164835165</v>
      </c>
      <c r="W18" s="10">
        <v>9.0769230769231</v>
      </c>
      <c r="X18" s="10">
        <v>6.8324175824176</v>
      </c>
      <c r="Y18" s="10">
        <v>2.4642857142857</v>
      </c>
      <c r="Z18" s="10">
        <v>8.7005494505495</v>
      </c>
      <c r="AA18" s="10">
        <v>9.0686813186813</v>
      </c>
      <c r="AB18" s="10">
        <v>9.1153846153846</v>
      </c>
      <c r="AC18" s="10">
        <v>8.9835164835165</v>
      </c>
      <c r="AD18" s="10">
        <v>8.4368131868132</v>
      </c>
      <c r="AE18" s="10">
        <v>9.4423076923077</v>
      </c>
      <c r="AF18" s="10">
        <v>9.3956043956044</v>
      </c>
      <c r="AG18" s="10">
        <v>9.3296703296703</v>
      </c>
      <c r="AH18" s="10">
        <v>9.4285714285714</v>
      </c>
      <c r="AI18" s="10">
        <v>9.4835164835165</v>
      </c>
      <c r="AJ18" s="10">
        <v>146.63736263736</v>
      </c>
      <c r="AK18">
        <v>910</v>
      </c>
      <c r="AL18" s="4">
        <f t="shared" si="22"/>
        <v>9.71703296703295</v>
      </c>
      <c r="AM18" s="4">
        <f t="shared" si="23"/>
        <v>9.1620879120879</v>
      </c>
      <c r="AN18" s="4">
        <f t="shared" si="24"/>
        <v>9.5686813186813</v>
      </c>
      <c r="AO18" s="4">
        <f t="shared" si="25"/>
        <v>5.49175824175825</v>
      </c>
      <c r="AP18" s="4">
        <f t="shared" si="26"/>
        <v>6.53846153846155</v>
      </c>
      <c r="AQ18" s="4">
        <f t="shared" si="27"/>
        <v>8.64835164835165</v>
      </c>
      <c r="AR18" s="4">
        <f t="shared" si="28"/>
        <v>9.350274725274751</v>
      </c>
      <c r="AS18" s="4">
        <f t="shared" si="29"/>
        <v>9.53434065934065</v>
      </c>
      <c r="AT18" s="4">
        <f t="shared" si="30"/>
        <v>10.5576923076923</v>
      </c>
      <c r="AU18" s="4">
        <f t="shared" si="31"/>
        <v>8.49175824175825</v>
      </c>
      <c r="AV18" s="4">
        <f t="shared" si="32"/>
        <v>6.7184065934066</v>
      </c>
      <c r="AW18" s="4">
        <f t="shared" si="33"/>
        <v>9.4423076923077</v>
      </c>
      <c r="AX18" s="4">
        <f t="shared" si="34"/>
        <v>9.3956043956044</v>
      </c>
      <c r="AY18" s="4">
        <f t="shared" si="35"/>
        <v>9.3296703296703</v>
      </c>
      <c r="AZ18" s="4">
        <f t="shared" si="36"/>
        <v>9.4285714285714</v>
      </c>
      <c r="BA18" s="4">
        <f t="shared" si="37"/>
        <v>9.4835164835165</v>
      </c>
      <c r="BB18" s="5">
        <f t="shared" si="38"/>
        <v>140.8585164835164</v>
      </c>
      <c r="BC18" s="6">
        <f t="shared" si="18"/>
        <v>33.939560439560395</v>
      </c>
      <c r="BD18" s="6">
        <f t="shared" si="19"/>
        <v>59.839285714285744</v>
      </c>
      <c r="BE18" s="6">
        <f t="shared" si="20"/>
        <v>18.837912087912102</v>
      </c>
      <c r="BF18" s="6">
        <f t="shared" si="21"/>
        <v>28.241758241758202</v>
      </c>
    </row>
    <row r="19" spans="1:58" ht="12.75">
      <c r="A19" s="11">
        <v>90</v>
      </c>
      <c r="B19" s="11" t="s">
        <v>106</v>
      </c>
      <c r="C19" s="11" t="s">
        <v>58</v>
      </c>
      <c r="D19" s="11" t="s">
        <v>107</v>
      </c>
      <c r="E19" s="11">
        <v>10</v>
      </c>
      <c r="F19" s="11">
        <v>10</v>
      </c>
      <c r="G19" s="11">
        <v>10</v>
      </c>
      <c r="H19" s="11">
        <v>0</v>
      </c>
      <c r="I19" s="11">
        <v>4</v>
      </c>
      <c r="J19" s="11">
        <v>7</v>
      </c>
      <c r="K19" s="11">
        <v>7</v>
      </c>
      <c r="L19" s="11">
        <v>8</v>
      </c>
      <c r="M19" s="11">
        <v>13</v>
      </c>
      <c r="N19" s="11">
        <v>5</v>
      </c>
      <c r="O19" s="11">
        <v>4</v>
      </c>
      <c r="P19" s="9">
        <f t="shared" si="0"/>
        <v>78</v>
      </c>
      <c r="Q19">
        <v>90</v>
      </c>
      <c r="R19" t="s">
        <v>109</v>
      </c>
      <c r="S19" s="10">
        <v>8.0399061032864</v>
      </c>
      <c r="T19" s="10">
        <v>7.9694835680751</v>
      </c>
      <c r="U19" s="10">
        <v>7.7582159624413</v>
      </c>
      <c r="V19" s="10">
        <v>7.5469483568075</v>
      </c>
      <c r="W19" s="10">
        <v>7.6173708920188</v>
      </c>
      <c r="X19" s="10">
        <v>5.2464788732394</v>
      </c>
      <c r="Y19" s="10">
        <v>2.3943661971831</v>
      </c>
      <c r="Z19" s="10">
        <v>7.5</v>
      </c>
      <c r="AA19" s="10">
        <v>7.7112676056338</v>
      </c>
      <c r="AB19" s="10">
        <v>8.1572769953052</v>
      </c>
      <c r="AC19" s="10">
        <v>7.4647887323944</v>
      </c>
      <c r="AD19" s="10">
        <v>7.0774647887324</v>
      </c>
      <c r="AE19" s="10">
        <v>8.3333333333333</v>
      </c>
      <c r="AF19" s="10">
        <v>8.4037558685446</v>
      </c>
      <c r="AG19" s="10">
        <v>7.7934272300469</v>
      </c>
      <c r="AH19" s="10">
        <v>8.2511737089202</v>
      </c>
      <c r="AI19" s="10">
        <v>8.169014084507</v>
      </c>
      <c r="AJ19" s="10">
        <v>125.43427230047</v>
      </c>
      <c r="AK19">
        <v>213</v>
      </c>
      <c r="AL19" s="4">
        <f t="shared" si="22"/>
        <v>9.0199530516432</v>
      </c>
      <c r="AM19" s="4">
        <f t="shared" si="23"/>
        <v>8.98474178403755</v>
      </c>
      <c r="AN19" s="4">
        <f t="shared" si="24"/>
        <v>8.879107981220649</v>
      </c>
      <c r="AO19" s="4">
        <f t="shared" si="25"/>
        <v>3.77347417840375</v>
      </c>
      <c r="AP19" s="4">
        <f t="shared" si="26"/>
        <v>5.808685446009401</v>
      </c>
      <c r="AQ19" s="4">
        <f t="shared" si="27"/>
        <v>7.32042253521125</v>
      </c>
      <c r="AR19" s="4">
        <f t="shared" si="28"/>
        <v>7.25</v>
      </c>
      <c r="AS19" s="4">
        <f t="shared" si="29"/>
        <v>7.8556338028169</v>
      </c>
      <c r="AT19" s="4">
        <f t="shared" si="30"/>
        <v>10.5786384976526</v>
      </c>
      <c r="AU19" s="4">
        <f t="shared" si="31"/>
        <v>6.2323943661972</v>
      </c>
      <c r="AV19" s="4">
        <f t="shared" si="32"/>
        <v>5.5387323943662</v>
      </c>
      <c r="AW19" s="4">
        <f t="shared" si="33"/>
        <v>8.3333333333333</v>
      </c>
      <c r="AX19" s="4">
        <f t="shared" si="34"/>
        <v>8.4037558685446</v>
      </c>
      <c r="AY19" s="4">
        <f t="shared" si="35"/>
        <v>7.7934272300469</v>
      </c>
      <c r="AZ19" s="4">
        <f t="shared" si="36"/>
        <v>8.2511737089202</v>
      </c>
      <c r="BA19" s="4">
        <f t="shared" si="37"/>
        <v>8.169014084507</v>
      </c>
      <c r="BB19" s="5">
        <f t="shared" si="38"/>
        <v>122.19248826291069</v>
      </c>
      <c r="BC19" s="6">
        <f t="shared" si="18"/>
        <v>30.657276995305146</v>
      </c>
      <c r="BD19" s="6">
        <f t="shared" si="19"/>
        <v>50.58450704225355</v>
      </c>
      <c r="BE19" s="6">
        <f t="shared" si="20"/>
        <v>16.7370892018779</v>
      </c>
      <c r="BF19" s="6">
        <f t="shared" si="21"/>
        <v>24.213615023474098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 и Ирусик</dc:creator>
  <cp:keywords/>
  <dc:description/>
  <cp:lastModifiedBy>user2</cp:lastModifiedBy>
  <cp:lastPrinted>2017-09-20T09:56:01Z</cp:lastPrinted>
  <dcterms:created xsi:type="dcterms:W3CDTF">2009-08-14T17:55:38Z</dcterms:created>
  <dcterms:modified xsi:type="dcterms:W3CDTF">2017-09-20T09:56:32Z</dcterms:modified>
  <cp:category/>
  <cp:version/>
  <cp:contentType/>
  <cp:contentStatus/>
</cp:coreProperties>
</file>